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F:\Ouvidoria\_Área Comum\ISENÇÃO DE PEDÁGIO - VEÍCULOS CADASTRADOS\"/>
    </mc:Choice>
  </mc:AlternateContent>
  <bookViews>
    <workbookView xWindow="0" yWindow="0" windowWidth="19200" windowHeight="6948"/>
  </bookViews>
  <sheets>
    <sheet name="Formulário de isenção" sheetId="4" r:id="rId1"/>
  </sheets>
  <definedNames>
    <definedName name="_xlnm.Print_Area" localSheetId="0">'Formulário de isenção'!$B$24:$N$86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4" l="1"/>
  <c r="J36" i="4"/>
  <c r="J32" i="4"/>
  <c r="J30" i="4"/>
  <c r="S20" i="4"/>
  <c r="S18" i="4"/>
  <c r="V16" i="4"/>
  <c r="S16" i="4"/>
  <c r="Y14" i="4"/>
  <c r="V14" i="4"/>
  <c r="S14" i="4"/>
  <c r="V12" i="4"/>
  <c r="S12" i="4"/>
  <c r="V10" i="4"/>
  <c r="S10" i="4"/>
  <c r="Y8" i="4"/>
  <c r="V8" i="4"/>
  <c r="S8" i="4"/>
  <c r="V6" i="4"/>
  <c r="S6" i="4"/>
  <c r="V4" i="4"/>
  <c r="S4" i="4"/>
  <c r="Y2" i="4"/>
  <c r="V2" i="4"/>
  <c r="S2" i="4"/>
</calcChain>
</file>

<file path=xl/sharedStrings.xml><?xml version="1.0" encoding="utf-8"?>
<sst xmlns="http://schemas.openxmlformats.org/spreadsheetml/2006/main" count="149" uniqueCount="131">
  <si>
    <t>FORMULÁRIO DE SOLICITAÇÃO DE CADASTRO DE VEÍCULOS NÃO PAGANTES</t>
  </si>
  <si>
    <t>GRUPO DE ISENTO</t>
  </si>
  <si>
    <t>ID DO GRUPO</t>
  </si>
  <si>
    <t>DIAS DA SEMANA:</t>
  </si>
  <si>
    <t>TIPO:</t>
  </si>
  <si>
    <t>PRAÇA:</t>
  </si>
  <si>
    <t>SENTIDO:</t>
  </si>
  <si>
    <t>PRF</t>
  </si>
  <si>
    <t>CNO</t>
  </si>
  <si>
    <t>01</t>
  </si>
  <si>
    <t>[definir]</t>
  </si>
  <si>
    <t>-</t>
  </si>
  <si>
    <t>TIPO DE ISENÇÃO</t>
  </si>
  <si>
    <t>TIPO</t>
  </si>
  <si>
    <t>Placa</t>
  </si>
  <si>
    <t>Tag</t>
  </si>
  <si>
    <t>OPERADORA</t>
  </si>
  <si>
    <t>Sem Parar</t>
  </si>
  <si>
    <t>Conectcar</t>
  </si>
  <si>
    <t>Auto Expresso</t>
  </si>
  <si>
    <t>Move Mais</t>
  </si>
  <si>
    <t>P1 Itiquira</t>
  </si>
  <si>
    <t>P2 Rondonopolis</t>
  </si>
  <si>
    <t>P3 Campo Verde</t>
  </si>
  <si>
    <t>P4 Cuiaba</t>
  </si>
  <si>
    <t>P5 Acorizal</t>
  </si>
  <si>
    <t>P6 Diamantino</t>
  </si>
  <si>
    <t>P7 Nova Mutum</t>
  </si>
  <si>
    <t>P8 Lucas do Rio Verde</t>
  </si>
  <si>
    <t>P9 Sorriso</t>
  </si>
  <si>
    <t>Todas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</si>
  <si>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</si>
  <si>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</si>
  <si>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</si>
  <si>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</si>
  <si>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</si>
  <si>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</si>
  <si>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</si>
  <si>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Lógica condicional "praça"</t>
  </si>
  <si>
    <t>Lógica condicional "semana"</t>
  </si>
  <si>
    <t>Todos</t>
  </si>
  <si>
    <t>LIMITAR DATAS:</t>
  </si>
  <si>
    <t>DE:</t>
  </si>
  <si>
    <t>ATE:</t>
  </si>
  <si>
    <t>hora</t>
  </si>
  <si>
    <t>LIMITAR PASSAGENS:</t>
  </si>
  <si>
    <t>PASSAGENS:</t>
  </si>
  <si>
    <t>Lógica condicional "Limitar datas"</t>
  </si>
  <si>
    <t>Lógica condicional "Limitar período"</t>
  </si>
  <si>
    <t>POR:</t>
  </si>
  <si>
    <t>Lógica condicional "Limitar passagens"</t>
  </si>
  <si>
    <t>Categoria</t>
  </si>
  <si>
    <t>Descrição</t>
  </si>
  <si>
    <t>Automóvel, Caminhonete e Furgão</t>
  </si>
  <si>
    <t>Caminhão (leve e Trator) e Furgão</t>
  </si>
  <si>
    <t>Automóvel e Caminhonete com semi-reboque</t>
  </si>
  <si>
    <t>Caminhão (simples, Trator e semi-reboque) e Ônibus</t>
  </si>
  <si>
    <t>Automóvel e Caminhonete com reboque</t>
  </si>
  <si>
    <t>Caminhão (c/ reboque e Trator c/ semi-reboque)</t>
  </si>
  <si>
    <t>Moto</t>
  </si>
  <si>
    <t>Categoria 6 + 1</t>
  </si>
  <si>
    <t>Categoria 6 + 2</t>
  </si>
  <si>
    <t>Categoria 6 + 3</t>
  </si>
  <si>
    <t>Especial</t>
  </si>
  <si>
    <t>02</t>
  </si>
  <si>
    <t>03</t>
  </si>
  <si>
    <t>04</t>
  </si>
  <si>
    <t>05</t>
  </si>
  <si>
    <t>06</t>
  </si>
  <si>
    <t>07</t>
  </si>
  <si>
    <t>08</t>
  </si>
  <si>
    <t>09</t>
  </si>
  <si>
    <t>GRUPO DE ISENÇÃO</t>
  </si>
  <si>
    <t>CRITÉRIO DE ISENÇÃO</t>
  </si>
  <si>
    <t>DADOS CADASTRAIS</t>
  </si>
  <si>
    <t>Cat. 01</t>
  </si>
  <si>
    <t>Cat. 02</t>
  </si>
  <si>
    <t>Cat. 03</t>
  </si>
  <si>
    <t>Cat. 04</t>
  </si>
  <si>
    <t>Cat. 05</t>
  </si>
  <si>
    <t>Cat. 06</t>
  </si>
  <si>
    <t>Cat. 07</t>
  </si>
  <si>
    <t>Cat. 08</t>
  </si>
  <si>
    <t>Cat. 09</t>
  </si>
  <si>
    <t>Cat. 6+1</t>
  </si>
  <si>
    <t>Cat. 6+2</t>
  </si>
  <si>
    <t>Cat. 6+3</t>
  </si>
  <si>
    <t>Cat. 6+4</t>
  </si>
  <si>
    <t>NOME:</t>
  </si>
  <si>
    <t/>
  </si>
  <si>
    <t>ENDEREÇO:</t>
  </si>
  <si>
    <t>CATEGORIA:</t>
  </si>
  <si>
    <t>MODELO:</t>
  </si>
  <si>
    <t>TELEFONE:</t>
  </si>
  <si>
    <t>MARCA:</t>
  </si>
  <si>
    <t>NOME DO SOLICITANTE DO CADASTRO</t>
  </si>
  <si>
    <t>NOME DO RESPONSÁVEL PELA AUTORIZAÇÃO</t>
  </si>
  <si>
    <t>todos</t>
  </si>
  <si>
    <t>segunda</t>
  </si>
  <si>
    <t>terça</t>
  </si>
  <si>
    <t>quarta</t>
  </si>
  <si>
    <t>quinta</t>
  </si>
  <si>
    <t>sexta</t>
  </si>
  <si>
    <t>sabado</t>
  </si>
  <si>
    <t>domingo</t>
  </si>
  <si>
    <t>PLACA:</t>
  </si>
  <si>
    <t>TAG:</t>
  </si>
  <si>
    <t>AUTORIZAÇÃO:</t>
  </si>
  <si>
    <t>Por</t>
  </si>
  <si>
    <t xml:space="preserve">Dia </t>
  </si>
  <si>
    <t>Semana</t>
  </si>
  <si>
    <t>Ano</t>
  </si>
  <si>
    <t>Mês</t>
  </si>
  <si>
    <t>Rota do Oeste</t>
  </si>
  <si>
    <t>Bombeiro</t>
  </si>
  <si>
    <t>Forças Armadas</t>
  </si>
  <si>
    <t>Orgão Público</t>
  </si>
  <si>
    <t>Polícia Militar</t>
  </si>
  <si>
    <t>Polícia Cívil</t>
  </si>
  <si>
    <t>Ibama</t>
  </si>
  <si>
    <t>Isentos Autarquias</t>
  </si>
  <si>
    <t>Isento</t>
  </si>
  <si>
    <t>Isentado</t>
  </si>
  <si>
    <t>LIMITAR HORA:</t>
  </si>
  <si>
    <r>
      <rPr>
        <b/>
        <sz val="9"/>
        <color theme="1"/>
        <rFont val="Calibri"/>
        <family val="2"/>
      </rPr>
      <t>Procedimento:</t>
    </r>
    <r>
      <rPr>
        <sz val="9"/>
        <color theme="1"/>
        <rFont val="Calibri"/>
        <family val="2"/>
      </rPr>
      <t xml:space="preserve">
O veículo para ser cadastrado no sistema de arrecadação como não pagante, deverá seguir os passos conforme abaixo:
1. O setor de </t>
    </r>
    <r>
      <rPr>
        <b/>
        <sz val="9"/>
        <color theme="1"/>
        <rFont val="Calibri"/>
        <family val="2"/>
      </rPr>
      <t xml:space="preserve">Arrecadação </t>
    </r>
    <r>
      <rPr>
        <sz val="9"/>
        <color theme="1"/>
        <rFont val="Calibri"/>
        <family val="2"/>
      </rPr>
      <t xml:space="preserve">recebe a documentação do veículo a ser cadastrado; 
    I. Cópia autenticada do certificado de licenciamento do veículo (CLV); e 
    II. Cópia autenticada do contrato de locação dos veículos; 
    III. Requerimento contendo marca, modelo, ano de fabricação e cor predominante do(s) veículo(s) e indicando o responsável pela solicitação, seu cargo ou função, telefones de contato e endereços físico e eletrônico; e 
   IV. Em caso de autarquia e fundação pública, cópia da norma que a instituiu, e também da certidão de registro civil, quando se tratar de fundação pública de direito privado.
2. O setor de </t>
    </r>
    <r>
      <rPr>
        <b/>
        <sz val="9"/>
        <color theme="1"/>
        <rFont val="Calibri"/>
        <family val="2"/>
      </rPr>
      <t>Arrecadação</t>
    </r>
    <r>
      <rPr>
        <sz val="9"/>
        <color theme="1"/>
        <rFont val="Calibri"/>
        <family val="2"/>
      </rPr>
      <t xml:space="preserve"> preenche o formulário abaixo, imprimi uma via do formulário, colhe assinatura de aprovação da </t>
    </r>
    <r>
      <rPr>
        <b/>
        <sz val="9"/>
        <color theme="1"/>
        <rFont val="Calibri"/>
        <family val="2"/>
      </rPr>
      <t>Diretoria</t>
    </r>
    <r>
      <rPr>
        <sz val="9"/>
        <color theme="1"/>
        <rFont val="Calibri"/>
        <family val="2"/>
      </rPr>
      <t xml:space="preserve"> e envia toda documentação digitalizada O setor do </t>
    </r>
    <r>
      <rPr>
        <b/>
        <sz val="9"/>
        <color theme="1"/>
        <rFont val="Calibri"/>
        <family val="2"/>
      </rPr>
      <t>CCA</t>
    </r>
    <r>
      <rPr>
        <sz val="9"/>
        <color theme="1"/>
        <rFont val="Calibri"/>
        <family val="2"/>
      </rPr>
      <t xml:space="preserve"> por e-mail;
3. O setor do </t>
    </r>
    <r>
      <rPr>
        <b/>
        <sz val="9"/>
        <color theme="1"/>
        <rFont val="Calibri"/>
        <family val="2"/>
      </rPr>
      <t>CCA</t>
    </r>
    <r>
      <rPr>
        <sz val="9"/>
        <color theme="1"/>
        <rFont val="Calibri"/>
        <family val="2"/>
      </rPr>
      <t xml:space="preserve"> confere a documentação e retorna informando que a solicitação foi recebida e será cadastrada (nos caso de: haverem campos em branco no formulário abaixo bem como a documentação incompleta o CCA retornará com a solicitação rejeitada);
4. O setor do </t>
    </r>
    <r>
      <rPr>
        <b/>
        <sz val="9"/>
        <color theme="1"/>
        <rFont val="Calibri"/>
        <family val="2"/>
      </rPr>
      <t>CCA</t>
    </r>
    <r>
      <rPr>
        <sz val="9"/>
        <color theme="1"/>
        <rFont val="Calibri"/>
        <family val="2"/>
      </rPr>
      <t xml:space="preserve"> tem o prazo de 01 (um) dia útil para realizar o cadastro e retornar com a informação da ativação da isenção após o aceite do formulário;
5. O setor do </t>
    </r>
    <r>
      <rPr>
        <b/>
        <sz val="9"/>
        <color theme="1"/>
        <rFont val="Calibri"/>
        <family val="2"/>
      </rPr>
      <t>CCA</t>
    </r>
    <r>
      <rPr>
        <sz val="9"/>
        <color theme="1"/>
        <rFont val="Calibri"/>
        <family val="2"/>
      </rPr>
      <t xml:space="preserve"> ficará responsável pelo armazenamento de toda documentação do cadastro.
Obs.: A isenção do veículo só passará a ter validade após o retorno do CCA com a confirmação da ativação da isenção no sistema de arrecadação.
</t>
    </r>
  </si>
  <si>
    <t>MOTIVO DA SOLICITAÇÃO:</t>
  </si>
  <si>
    <t>DESCRIÇÃO DO GRUPO:</t>
  </si>
  <si>
    <t>EXIBIR PARA ARRECADADOR:</t>
  </si>
  <si>
    <t>ID DO GRUPO:</t>
  </si>
  <si>
    <t>TIPO DE ISENÇÃO:</t>
  </si>
  <si>
    <t>[Definir]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</si>
</sst>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400]h:mm:ss\ AM/PM"/>
    <numFmt numFmtId="165" formatCode="_-* #,##0_-;\-* #,##0_-;_-* &quot;-&quot;??_-;_-@_-"/>
  </numFmts>
  <fonts count="12" x14ac:knownFonts="1">
    <font>
      <sz val="9"/>
      <color theme="1"/>
      <name val="Calibri"/>
      <family val="2"/>
    </font>
    <font>
      <b/>
      <sz val="14"/>
      <color theme="0"/>
      <name val="Calibri"/>
      <family val="2"/>
    </font>
    <font>
      <sz val="8"/>
      <color theme="0"/>
      <name val="Calibri"/>
      <family val="2"/>
    </font>
    <font>
      <b/>
      <u/>
      <sz val="9"/>
      <color theme="2" tint="-0.749992370372631"/>
      <name val="Calibri"/>
      <family val="2"/>
    </font>
    <font>
      <sz val="9"/>
      <color theme="2" tint="-0.749992370372631"/>
      <name val="Calibri"/>
      <family val="2"/>
    </font>
    <font>
      <b/>
      <sz val="9"/>
      <color theme="2" tint="-0.749992370372631"/>
      <name val="Calibri"/>
      <family val="2"/>
    </font>
    <font>
      <sz val="9"/>
      <color theme="0" tint="-0.249977111117893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rgb="FFD3D3D3"/>
      </patternFill>
    </fill>
  </fills>
  <borders count="16">
    <border>
      <left/>
      <right/>
      <top/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right" indent="1"/>
      <protection hidden="1"/>
    </xf>
    <xf numFmtId="0" fontId="5" fillId="4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49" fontId="8" fillId="7" borderId="5" xfId="1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right" indent="2"/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5" fillId="3" borderId="0" xfId="0" applyFont="1" applyFill="1" applyAlignment="1" applyProtection="1">
      <alignment horizontal="right" indent="2"/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5" fillId="3" borderId="0" xfId="0" applyFont="1" applyFill="1" applyAlignment="1" applyProtection="1">
      <alignment horizontal="right" inden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locked="0" hidden="1"/>
    </xf>
    <xf numFmtId="0" fontId="5" fillId="3" borderId="0" xfId="0" applyFont="1" applyFill="1" applyAlignment="1" applyProtection="1">
      <alignment horizontal="left" indent="1"/>
      <protection hidden="1"/>
    </xf>
    <xf numFmtId="0" fontId="5" fillId="3" borderId="0" xfId="0" applyFont="1" applyFill="1" applyAlignment="1" applyProtection="1">
      <alignment horizontal="center"/>
      <protection hidden="1"/>
    </xf>
    <xf numFmtId="165" fontId="6" fillId="6" borderId="3" xfId="2" applyNumberFormat="1" applyFont="1" applyFill="1" applyBorder="1" applyAlignment="1" applyProtection="1">
      <alignment horizontal="center" vertical="center"/>
      <protection locked="0" hidden="1"/>
    </xf>
    <xf numFmtId="164" fontId="6" fillId="6" borderId="3" xfId="0" applyNumberFormat="1" applyFont="1" applyFill="1" applyBorder="1" applyAlignment="1" applyProtection="1">
      <alignment horizontal="center" vertical="center"/>
      <protection locked="0" hidden="1"/>
    </xf>
    <xf numFmtId="3" fontId="6" fillId="6" borderId="3" xfId="2" applyNumberFormat="1" applyFont="1" applyFill="1" applyBorder="1" applyAlignment="1" applyProtection="1">
      <alignment horizontal="center" vertical="center"/>
      <protection locked="0" hidden="1"/>
    </xf>
    <xf numFmtId="3" fontId="4" fillId="5" borderId="1" xfId="0" applyNumberFormat="1" applyFont="1" applyFill="1" applyBorder="1" applyAlignment="1" applyProtection="1">
      <alignment horizontal="center" vertical="center"/>
      <protection locked="0" hidden="1"/>
    </xf>
    <xf numFmtId="0" fontId="5" fillId="3" borderId="0" xfId="0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horizontal="center" wrapText="1"/>
      <protection locked="0" hidden="1"/>
    </xf>
    <xf numFmtId="0" fontId="5" fillId="5" borderId="11" xfId="0" applyFont="1" applyFill="1" applyBorder="1" applyAlignment="1" applyProtection="1">
      <alignment horizontal="center" wrapText="1"/>
      <protection locked="0" hidden="1"/>
    </xf>
    <xf numFmtId="0" fontId="5" fillId="5" borderId="12" xfId="0" applyFont="1" applyFill="1" applyBorder="1" applyAlignment="1" applyProtection="1">
      <alignment horizontal="center" wrapText="1"/>
      <protection locked="0" hidden="1"/>
    </xf>
    <xf numFmtId="0" fontId="5" fillId="5" borderId="8" xfId="0" applyFont="1" applyFill="1" applyBorder="1" applyAlignment="1" applyProtection="1">
      <alignment horizontal="center" wrapText="1"/>
      <protection locked="0" hidden="1"/>
    </xf>
    <xf numFmtId="0" fontId="5" fillId="5" borderId="0" xfId="0" applyFont="1" applyFill="1" applyBorder="1" applyAlignment="1" applyProtection="1">
      <alignment horizontal="center" wrapText="1"/>
      <protection locked="0" hidden="1"/>
    </xf>
    <xf numFmtId="0" fontId="5" fillId="5" borderId="13" xfId="0" applyFont="1" applyFill="1" applyBorder="1" applyAlignment="1" applyProtection="1">
      <alignment horizontal="center" wrapText="1"/>
      <protection locked="0" hidden="1"/>
    </xf>
    <xf numFmtId="0" fontId="5" fillId="5" borderId="14" xfId="0" applyFont="1" applyFill="1" applyBorder="1" applyAlignment="1" applyProtection="1">
      <alignment horizontal="center" wrapText="1"/>
      <protection locked="0" hidden="1"/>
    </xf>
    <xf numFmtId="0" fontId="5" fillId="5" borderId="9" xfId="0" applyFont="1" applyFill="1" applyBorder="1" applyAlignment="1" applyProtection="1">
      <alignment horizontal="center" wrapText="1"/>
      <protection locked="0" hidden="1"/>
    </xf>
    <xf numFmtId="0" fontId="5" fillId="5" borderId="15" xfId="0" applyFont="1" applyFill="1" applyBorder="1" applyAlignment="1" applyProtection="1">
      <alignment horizontal="center" wrapText="1"/>
      <protection locked="0" hidden="1"/>
    </xf>
    <xf numFmtId="0" fontId="4" fillId="5" borderId="10" xfId="0" applyFont="1" applyFill="1" applyBorder="1" applyAlignment="1" applyProtection="1">
      <alignment horizontal="center" wrapText="1"/>
      <protection locked="0" hidden="1"/>
    </xf>
    <xf numFmtId="0" fontId="4" fillId="5" borderId="11" xfId="0" applyFont="1" applyFill="1" applyBorder="1" applyAlignment="1" applyProtection="1">
      <alignment horizontal="center" wrapText="1"/>
      <protection locked="0" hidden="1"/>
    </xf>
    <xf numFmtId="0" fontId="4" fillId="5" borderId="12" xfId="0" applyFont="1" applyFill="1" applyBorder="1" applyAlignment="1" applyProtection="1">
      <alignment horizontal="center" wrapText="1"/>
      <protection locked="0" hidden="1"/>
    </xf>
    <xf numFmtId="0" fontId="4" fillId="5" borderId="8" xfId="0" applyFont="1" applyFill="1" applyBorder="1" applyAlignment="1" applyProtection="1">
      <alignment horizontal="center" wrapText="1"/>
      <protection locked="0" hidden="1"/>
    </xf>
    <xf numFmtId="0" fontId="4" fillId="5" borderId="0" xfId="0" applyFont="1" applyFill="1" applyBorder="1" applyAlignment="1" applyProtection="1">
      <alignment horizontal="center" wrapText="1"/>
      <protection locked="0" hidden="1"/>
    </xf>
    <xf numFmtId="0" fontId="4" fillId="5" borderId="13" xfId="0" applyFont="1" applyFill="1" applyBorder="1" applyAlignment="1" applyProtection="1">
      <alignment horizontal="center" wrapText="1"/>
      <protection locked="0" hidden="1"/>
    </xf>
    <xf numFmtId="0" fontId="4" fillId="5" borderId="14" xfId="0" applyFont="1" applyFill="1" applyBorder="1" applyAlignment="1" applyProtection="1">
      <alignment horizontal="center" wrapText="1"/>
      <protection locked="0" hidden="1"/>
    </xf>
    <xf numFmtId="0" fontId="4" fillId="5" borderId="9" xfId="0" applyFont="1" applyFill="1" applyBorder="1" applyAlignment="1" applyProtection="1">
      <alignment horizontal="center" wrapText="1"/>
      <protection locked="0" hidden="1"/>
    </xf>
    <xf numFmtId="0" fontId="4" fillId="5" borderId="15" xfId="0" applyFont="1" applyFill="1" applyBorder="1" applyAlignment="1" applyProtection="1">
      <alignment horizontal="center" wrapText="1"/>
      <protection locked="0" hidden="1"/>
    </xf>
    <xf numFmtId="0" fontId="4" fillId="5" borderId="2" xfId="0" applyFont="1" applyFill="1" applyBorder="1" applyAlignment="1" applyProtection="1">
      <alignment horizontal="left" vertical="center"/>
      <protection locked="0" hidden="1"/>
    </xf>
    <xf numFmtId="0" fontId="4" fillId="5" borderId="4" xfId="0" applyFont="1" applyFill="1" applyBorder="1" applyAlignment="1" applyProtection="1">
      <alignment horizontal="left" vertical="center"/>
      <protection locked="0" hidden="1"/>
    </xf>
    <xf numFmtId="0" fontId="4" fillId="5" borderId="3" xfId="0" applyFont="1" applyFill="1" applyBorder="1" applyAlignment="1" applyProtection="1">
      <alignment horizontal="left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locked="0" hidden="1"/>
    </xf>
    <xf numFmtId="0" fontId="4" fillId="5" borderId="4" xfId="0" applyFont="1" applyFill="1" applyBorder="1" applyAlignment="1" applyProtection="1">
      <alignment horizontal="center" vertical="center"/>
      <protection locked="0" hidden="1"/>
    </xf>
    <xf numFmtId="0" fontId="4" fillId="5" borderId="3" xfId="0" applyFont="1" applyFill="1" applyBorder="1" applyAlignment="1" applyProtection="1">
      <alignment horizontal="center" vertical="center"/>
      <protection locked="0" hidden="1"/>
    </xf>
    <xf numFmtId="0" fontId="4" fillId="5" borderId="8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center" vertical="center"/>
      <protection locked="0" hidden="1"/>
    </xf>
    <xf numFmtId="0" fontId="5" fillId="3" borderId="0" xfId="0" applyFont="1" applyFill="1" applyAlignment="1" applyProtection="1">
      <alignment horizontal="left" indent="3"/>
      <protection hidden="1"/>
    </xf>
    <xf numFmtId="14" fontId="6" fillId="6" borderId="2" xfId="0" applyNumberFormat="1" applyFont="1" applyFill="1" applyBorder="1" applyAlignment="1" applyProtection="1">
      <alignment horizontal="center" vertical="center"/>
      <protection locked="0" hidden="1"/>
    </xf>
    <xf numFmtId="14" fontId="6" fillId="6" borderId="3" xfId="0" applyNumberFormat="1" applyFont="1" applyFill="1" applyBorder="1" applyAlignment="1" applyProtection="1">
      <alignment horizontal="center" vertical="center"/>
      <protection locked="0"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left" wrapText="1"/>
      <protection hidden="1"/>
    </xf>
    <xf numFmtId="0" fontId="1" fillId="2" borderId="0" xfId="0" applyFont="1" applyFill="1" applyAlignment="1" applyProtection="1">
      <alignment horizontal="left" vertical="center" wrapText="1" indent="17"/>
      <protection hidden="1"/>
    </xf>
  </cellXfs>
  <cellStyles count="3">
    <cellStyle name="Normal" xfId="0" builtinId="0"/>
    <cellStyle name="Normal 2" xfId="1"/>
    <cellStyle name="Vírgula" xfId="2" builtinId="3"/>
  </cellStyles>
  <dxfs count="19"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1" tint="0.14996795556505021"/>
      </font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 tint="0.14996795556505021"/>
      </font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 tint="0.14996795556505021"/>
      </font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</border>
    </dxf>
    <dxf>
      <font>
        <color theme="2" tint="-0.749961851863155"/>
      </font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2" tint="-0.749961851863155"/>
      </font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</border>
    </dxf>
    <dxf>
      <font>
        <color theme="2" tint="-0.749961851863155"/>
      </font>
      <fill>
        <patternFill patternType="gray0625">
          <bgColor theme="0" tint="-0.24994659260841701"/>
        </patternFill>
      </fill>
    </dxf>
    <dxf>
      <font>
        <color theme="2" tint="-0.749961851863155"/>
      </font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 tint="0.14996795556505021"/>
      </font>
      <fill>
        <patternFill patternType="none">
          <bgColor auto="1"/>
        </patternFill>
      </fill>
      <border>
        <left style="hair">
          <color theme="0" tint="-0.34998626667073579"/>
        </left>
        <right style="thin">
          <color theme="0" tint="-0.34998626667073579"/>
        </right>
        <top style="hair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 tint="0.14996795556505021"/>
      </font>
      <fill>
        <patternFill patternType="none">
          <bgColor auto="1"/>
        </patternFill>
      </fill>
      <border>
        <left style="hair">
          <color theme="0" tint="-0.34998626667073579"/>
        </left>
        <right style="thin">
          <color theme="0" tint="-0.34998626667073579"/>
        </right>
        <top style="hair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 tint="0.14996795556505021"/>
      </font>
      <fill>
        <patternFill patternType="none">
          <bgColor auto="1"/>
        </patternFill>
      </fill>
      <border>
        <left style="hair">
          <color theme="0" tint="-0.34998626667073579"/>
        </left>
        <right style="thin">
          <color theme="0" tint="-0.34998626667073579"/>
        </right>
        <top style="hair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gray0625"/>
      </fill>
    </dxf>
    <dxf>
      <font>
        <color theme="2" tint="-0.749961851863155"/>
      </font>
      <fill>
        <patternFill patternType="none">
          <bgColor auto="1"/>
        </patternFill>
      </fill>
      <border>
        <left style="hair">
          <color theme="0" tint="-0.34998626667073579"/>
        </left>
        <right style="thin">
          <color theme="0" tint="-0.34998626667073579"/>
        </right>
        <top style="hair">
          <color theme="0" tint="-0.34998626667073579"/>
        </top>
        <bottom style="thin">
          <color theme="0" tint="-0.34998626667073579"/>
        </bottom>
      </border>
    </dxf>
    <dxf>
      <font>
        <color theme="2" tint="-0.749961851863155"/>
      </font>
      <fill>
        <patternFill patternType="none">
          <bgColor auto="1"/>
        </patternFill>
      </fill>
      <border>
        <left style="hair">
          <color theme="0" tint="-0.24994659260841701"/>
        </left>
        <right style="thin">
          <color theme="0" tint="-0.24994659260841701"/>
        </right>
        <top style="hair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4" lockText="1"/>
</file>

<file path=xl/ctrlProps/ctrlProp10.xml><?xml version="1.0" encoding="utf-8"?>
<formControlPr xmlns="http://schemas.microsoft.com/office/spreadsheetml/2009/9/main" objectType="CheckBox" fmlaLink="$R$2" lockText="1"/>
</file>

<file path=xl/ctrlProps/ctrlProp11.xml><?xml version="1.0" encoding="utf-8"?>
<formControlPr xmlns="http://schemas.microsoft.com/office/spreadsheetml/2009/9/main" objectType="CheckBox" fmlaLink="U4" lockText="1"/>
</file>

<file path=xl/ctrlProps/ctrlProp12.xml><?xml version="1.0" encoding="utf-8"?>
<formControlPr xmlns="http://schemas.microsoft.com/office/spreadsheetml/2009/9/main" objectType="CheckBox" fmlaLink="U6" lockText="1"/>
</file>

<file path=xl/ctrlProps/ctrlProp13.xml><?xml version="1.0" encoding="utf-8"?>
<formControlPr xmlns="http://schemas.microsoft.com/office/spreadsheetml/2009/9/main" objectType="CheckBox" fmlaLink="$U$8" lockText="1"/>
</file>

<file path=xl/ctrlProps/ctrlProp14.xml><?xml version="1.0" encoding="utf-8"?>
<formControlPr xmlns="http://schemas.microsoft.com/office/spreadsheetml/2009/9/main" objectType="CheckBox" fmlaLink="$U$10" lockText="1"/>
</file>

<file path=xl/ctrlProps/ctrlProp15.xml><?xml version="1.0" encoding="utf-8"?>
<formControlPr xmlns="http://schemas.microsoft.com/office/spreadsheetml/2009/9/main" objectType="CheckBox" fmlaLink="$U$12" lockText="1"/>
</file>

<file path=xl/ctrlProps/ctrlProp16.xml><?xml version="1.0" encoding="utf-8"?>
<formControlPr xmlns="http://schemas.microsoft.com/office/spreadsheetml/2009/9/main" objectType="CheckBox" fmlaLink="$U$14" lockText="1"/>
</file>

<file path=xl/ctrlProps/ctrlProp17.xml><?xml version="1.0" encoding="utf-8"?>
<formControlPr xmlns="http://schemas.microsoft.com/office/spreadsheetml/2009/9/main" objectType="CheckBox" fmlaLink="$U$16" lockText="1"/>
</file>

<file path=xl/ctrlProps/ctrlProp18.xml><?xml version="1.0" encoding="utf-8"?>
<formControlPr xmlns="http://schemas.microsoft.com/office/spreadsheetml/2009/9/main" objectType="CheckBox" fmlaLink="$U$2" lockText="1"/>
</file>

<file path=xl/ctrlProps/ctrlProp19.xml><?xml version="1.0" encoding="utf-8"?>
<formControlPr xmlns="http://schemas.microsoft.com/office/spreadsheetml/2009/9/main" objectType="CheckBox" fmlaLink="$X$2" lockText="1"/>
</file>

<file path=xl/ctrlProps/ctrlProp2.xml><?xml version="1.0" encoding="utf-8"?>
<formControlPr xmlns="http://schemas.microsoft.com/office/spreadsheetml/2009/9/main" objectType="CheckBox" fmlaLink="$R$6" lockText="1"/>
</file>

<file path=xl/ctrlProps/ctrlProp20.xml><?xml version="1.0" encoding="utf-8"?>
<formControlPr xmlns="http://schemas.microsoft.com/office/spreadsheetml/2009/9/main" objectType="CheckBox" fmlaLink="$X$8" lockText="1"/>
</file>

<file path=xl/ctrlProps/ctrlProp21.xml><?xml version="1.0" encoding="utf-8"?>
<formControlPr xmlns="http://schemas.microsoft.com/office/spreadsheetml/2009/9/main" objectType="CheckBox" fmlaLink="$X$14" lockText="1"/>
</file>

<file path=xl/ctrlProps/ctrlProp2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$R$8" lockText="1"/>
</file>

<file path=xl/ctrlProps/ctrlProp4.xml><?xml version="1.0" encoding="utf-8"?>
<formControlPr xmlns="http://schemas.microsoft.com/office/spreadsheetml/2009/9/main" objectType="CheckBox" fmlaLink="$R$10" lockText="1"/>
</file>

<file path=xl/ctrlProps/ctrlProp5.xml><?xml version="1.0" encoding="utf-8"?>
<formControlPr xmlns="http://schemas.microsoft.com/office/spreadsheetml/2009/9/main" objectType="CheckBox" fmlaLink="$R$12" lockText="1"/>
</file>

<file path=xl/ctrlProps/ctrlProp6.xml><?xml version="1.0" encoding="utf-8"?>
<formControlPr xmlns="http://schemas.microsoft.com/office/spreadsheetml/2009/9/main" objectType="CheckBox" fmlaLink="$R$14" lockText="1"/>
</file>

<file path=xl/ctrlProps/ctrlProp7.xml><?xml version="1.0" encoding="utf-8"?>
<formControlPr xmlns="http://schemas.microsoft.com/office/spreadsheetml/2009/9/main" objectType="CheckBox" fmlaLink="$R$16" lockText="1"/>
</file>

<file path=xl/ctrlProps/ctrlProp8.xml><?xml version="1.0" encoding="utf-8"?>
<formControlPr xmlns="http://schemas.microsoft.com/office/spreadsheetml/2009/9/main" objectType="CheckBox" fmlaLink="$R$18" lockText="1"/>
</file>

<file path=xl/ctrlProps/ctrlProp9.xml><?xml version="1.0" encoding="utf-8"?>
<formControlPr xmlns="http://schemas.microsoft.com/office/spreadsheetml/2009/9/main" objectType="CheckBox" fmlaLink="$R$2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40</xdr:row>
          <xdr:rowOff>0</xdr:rowOff>
        </xdr:from>
        <xdr:to>
          <xdr:col>1</xdr:col>
          <xdr:colOff>571500</xdr:colOff>
          <xdr:row>58</xdr:row>
          <xdr:rowOff>142875</xdr:rowOff>
        </xdr:to>
        <xdr:grpSp>
          <xdr:nvGrpSpPr>
            <xdr:cNvPr id="2" name="Grupo 1"/>
            <xdr:cNvGrpSpPr/>
          </xdr:nvGrpSpPr>
          <xdr:grpSpPr>
            <a:xfrm>
              <a:off x="663023" y="2451652"/>
              <a:ext cx="200025" cy="1931919"/>
              <a:chOff x="352425" y="2505072"/>
              <a:chExt cx="200025" cy="1943103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 bwMode="auto">
              <a:xfrm>
                <a:off x="352425" y="267652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 bwMode="auto">
              <a:xfrm>
                <a:off x="352425" y="287655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 bwMode="auto">
              <a:xfrm>
                <a:off x="352425" y="307657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352425" y="327660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352425" y="347662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352425" y="367665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352425" y="387667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352425" y="407670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352425" y="427672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 bwMode="auto">
              <a:xfrm>
                <a:off x="352425" y="2505072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242888</xdr:colOff>
          <xdr:row>40</xdr:row>
          <xdr:rowOff>0</xdr:rowOff>
        </xdr:from>
        <xdr:to>
          <xdr:col>5</xdr:col>
          <xdr:colOff>442913</xdr:colOff>
          <xdr:row>55</xdr:row>
          <xdr:rowOff>9525</xdr:rowOff>
        </xdr:to>
        <xdr:grpSp>
          <xdr:nvGrpSpPr>
            <xdr:cNvPr id="13" name="Grupo 12"/>
            <xdr:cNvGrpSpPr/>
          </xdr:nvGrpSpPr>
          <xdr:grpSpPr>
            <a:xfrm>
              <a:off x="3218001" y="2451652"/>
              <a:ext cx="200025" cy="1553403"/>
              <a:chOff x="3243263" y="2495548"/>
              <a:chExt cx="200025" cy="1562102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 bwMode="auto">
              <a:xfrm>
                <a:off x="3243263" y="269557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3243263" y="289560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3243263" y="310515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 bwMode="auto">
              <a:xfrm>
                <a:off x="3243263" y="329565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 bwMode="auto">
              <a:xfrm>
                <a:off x="3243263" y="349567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 bwMode="auto">
              <a:xfrm>
                <a:off x="3243263" y="3686175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 bwMode="auto">
              <a:xfrm>
                <a:off x="3243263" y="388620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 bwMode="auto">
              <a:xfrm>
                <a:off x="3243263" y="2495548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37</xdr:row>
          <xdr:rowOff>133350</xdr:rowOff>
        </xdr:from>
        <xdr:to>
          <xdr:col>10</xdr:col>
          <xdr:colOff>381000</xdr:colOff>
          <xdr:row>54</xdr:row>
          <xdr:rowOff>142875</xdr:rowOff>
        </xdr:to>
        <xdr:grpSp>
          <xdr:nvGrpSpPr>
            <xdr:cNvPr id="22" name="Grupo 21"/>
            <xdr:cNvGrpSpPr/>
          </xdr:nvGrpSpPr>
          <xdr:grpSpPr>
            <a:xfrm>
              <a:off x="6052102" y="2233820"/>
              <a:ext cx="418272" cy="1752185"/>
              <a:chOff x="6286511" y="4162421"/>
              <a:chExt cx="457237" cy="1762114"/>
            </a:xfrm>
          </xdr:grpSpPr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 bwMode="auto">
              <a:xfrm>
                <a:off x="6286511" y="4162421"/>
                <a:ext cx="200027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 bwMode="auto">
              <a:xfrm>
                <a:off x="6410325" y="4953000"/>
                <a:ext cx="200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 bwMode="auto">
              <a:xfrm>
                <a:off x="6543723" y="5753086"/>
                <a:ext cx="200025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182880</xdr:colOff>
          <xdr:row>23</xdr:row>
          <xdr:rowOff>22860</xdr:rowOff>
        </xdr:from>
        <xdr:to>
          <xdr:col>13</xdr:col>
          <xdr:colOff>495300</xdr:colOff>
          <xdr:row>23</xdr:row>
          <xdr:rowOff>525780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900" b="0" i="0" u="none" strike="noStrike" baseline="0">
                  <a:solidFill>
                    <a:srgbClr val="000000"/>
                  </a:solidFill>
                  <a:latin typeface="Calibri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36925</xdr:colOff>
      <xdr:row>23</xdr:row>
      <xdr:rowOff>30970</xdr:rowOff>
    </xdr:from>
    <xdr:to>
      <xdr:col>2</xdr:col>
      <xdr:colOff>632290</xdr:colOff>
      <xdr:row>23</xdr:row>
      <xdr:rowOff>485438</xdr:rowOff>
    </xdr:to>
    <xdr:pic>
      <xdr:nvPicPr>
        <xdr:cNvPr id="28" name="Imagem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664" y="2913318"/>
          <a:ext cx="1307669" cy="454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B1:XFC88"/>
  <sheetViews>
    <sheetView showGridLines="0" tabSelected="1" topLeftCell="A70" zoomScale="115" zoomScaleNormal="115" workbookViewId="0">
      <selection activeCell="C79" sqref="C79:F82"/>
    </sheetView>
  </sheetViews>
  <sheetFormatPr defaultColWidth="9.28515625" defaultRowHeight="12" x14ac:dyDescent="0.25"/>
  <cols>
    <col min="1" max="1" width="5.42578125" style="1" customWidth="1"/>
    <col min="2" max="2" width="12.42578125" style="1" customWidth="1"/>
    <col min="3" max="3" width="19.28515625" style="1" customWidth="1"/>
    <col min="4" max="5" width="9.28515625" style="1" customWidth="1"/>
    <col min="6" max="6" width="9.42578125" style="1" customWidth="1"/>
    <col min="7" max="7" width="19.28515625" style="1" customWidth="1"/>
    <col min="8" max="9" width="9.28515625" style="1" customWidth="1"/>
    <col min="10" max="10" width="11" style="2" customWidth="1"/>
    <col min="11" max="11" width="9.28515625" style="1" customWidth="1"/>
    <col min="12" max="12" width="2.140625" style="1" customWidth="1"/>
    <col min="13" max="14" width="9.28515625" style="1" customWidth="1"/>
    <col min="15" max="15" width="9.85546875" style="1" customWidth="1"/>
    <col min="16" max="20" width="9.28515625" style="1" hidden="1" customWidth="1"/>
    <col min="21" max="21" width="11.85546875" style="1" hidden="1" customWidth="1"/>
    <col min="22" max="22" width="9.42578125" style="1" hidden="1" customWidth="1"/>
    <col min="23" max="23" width="9.28515625" style="1" hidden="1" customWidth="1"/>
    <col min="24" max="24" width="12.7109375" style="1" hidden="1" customWidth="1"/>
    <col min="25" max="25" width="9.42578125" style="1" hidden="1" customWidth="1"/>
    <col min="26" max="26" width="9.28515625" style="1" hidden="1" customWidth="1"/>
    <col min="27" max="27" width="11" style="1" hidden="1" customWidth="1"/>
    <col min="28" max="28" width="18.85546875" style="1" hidden="1" customWidth="1"/>
    <col min="29" max="29" width="11.28515625" style="1" hidden="1" customWidth="1"/>
    <col min="30" max="30" width="14.140625" style="1" hidden="1" customWidth="1"/>
    <col min="31" max="31" width="5.42578125" style="1" hidden="1" customWidth="1"/>
    <col min="32" max="32" width="12.85546875" style="1" hidden="1" customWidth="1"/>
    <col min="33" max="33" width="15.85546875" style="1" hidden="1" customWidth="1"/>
    <col min="34" max="34" width="43.42578125" style="1" hidden="1" customWidth="1"/>
    <col min="35" max="36" width="14" style="1" hidden="1" customWidth="1"/>
    <col min="37" max="37" width="43.42578125" style="1" hidden="1" customWidth="1"/>
    <col min="38" max="16382" width="9.28515625" style="1" hidden="1" customWidth="1"/>
    <col min="16383" max="16383" width="1.140625" style="1" hidden="1" customWidth="1"/>
    <col min="16384" max="16384" width="6.28515625" style="1" customWidth="1"/>
  </cols>
  <sheetData>
    <row r="1" spans="10:35" ht="8.25" customHeight="1" x14ac:dyDescent="0.25">
      <c r="J1" s="1"/>
      <c r="R1" s="65" t="s">
        <v>38</v>
      </c>
      <c r="S1" s="65"/>
      <c r="T1" s="16"/>
      <c r="U1" s="65" t="s">
        <v>39</v>
      </c>
      <c r="V1" s="65"/>
      <c r="W1" s="16"/>
      <c r="X1" s="65" t="s">
        <v>47</v>
      </c>
      <c r="Y1" s="65"/>
      <c r="Z1" s="16"/>
      <c r="AB1" s="8" t="s">
        <v>1</v>
      </c>
      <c r="AC1" s="8" t="s">
        <v>2</v>
      </c>
      <c r="AD1" s="8" t="s">
        <v>12</v>
      </c>
      <c r="AE1" s="8" t="s">
        <v>13</v>
      </c>
      <c r="AF1" s="8" t="s">
        <v>16</v>
      </c>
      <c r="AG1" s="8" t="s">
        <v>51</v>
      </c>
      <c r="AH1" s="8" t="s">
        <v>52</v>
      </c>
      <c r="AI1" s="8" t="s">
        <v>108</v>
      </c>
    </row>
    <row r="2" spans="10:35" ht="12.75" hidden="1" customHeight="1" x14ac:dyDescent="0.25">
      <c r="J2" s="1"/>
      <c r="R2" s="17" t="b">
        <v>0</v>
      </c>
      <c r="S2" s="17">
        <f>IF($R2=TRUE,1,0)</f>
        <v>0</v>
      </c>
      <c r="T2" s="16"/>
      <c r="U2" s="17" t="b">
        <v>0</v>
      </c>
      <c r="V2" s="17">
        <f>IF(U2=TRUE,1,0)</f>
        <v>0</v>
      </c>
      <c r="W2" s="16" t="s">
        <v>97</v>
      </c>
      <c r="X2" s="17" t="b">
        <v>0</v>
      </c>
      <c r="Y2" s="17">
        <f>IF(X2=TRUE,1,0)</f>
        <v>0</v>
      </c>
      <c r="Z2" s="16"/>
      <c r="AB2" s="9" t="s">
        <v>10</v>
      </c>
      <c r="AC2" s="9" t="s">
        <v>11</v>
      </c>
      <c r="AD2" s="9"/>
      <c r="AE2" s="9" t="s">
        <v>14</v>
      </c>
      <c r="AF2" s="9" t="s">
        <v>17</v>
      </c>
      <c r="AG2" s="10" t="s">
        <v>75</v>
      </c>
      <c r="AH2" s="10" t="s">
        <v>53</v>
      </c>
      <c r="AI2" s="10" t="s">
        <v>109</v>
      </c>
    </row>
    <row r="3" spans="10:35" ht="12.75" hidden="1" customHeight="1" x14ac:dyDescent="0.25">
      <c r="J3" s="1"/>
      <c r="R3" s="16"/>
      <c r="S3" s="16"/>
      <c r="T3" s="16"/>
      <c r="U3" s="16"/>
      <c r="V3" s="16"/>
      <c r="W3" s="16"/>
      <c r="X3" s="16"/>
      <c r="Y3" s="16"/>
      <c r="Z3" s="16"/>
      <c r="AB3" s="9" t="s">
        <v>113</v>
      </c>
      <c r="AC3" s="11" t="s">
        <v>9</v>
      </c>
      <c r="AD3" s="9" t="s">
        <v>121</v>
      </c>
      <c r="AE3" s="9" t="s">
        <v>15</v>
      </c>
      <c r="AF3" s="9" t="s">
        <v>18</v>
      </c>
      <c r="AG3" s="10" t="s">
        <v>76</v>
      </c>
      <c r="AH3" s="10" t="s">
        <v>54</v>
      </c>
      <c r="AI3" s="10" t="s">
        <v>110</v>
      </c>
    </row>
    <row r="4" spans="10:35" ht="12.75" hidden="1" customHeight="1" x14ac:dyDescent="0.25">
      <c r="J4" s="1"/>
      <c r="R4" s="17" t="b">
        <v>0</v>
      </c>
      <c r="S4" s="17">
        <f>IF($R4=TRUE,1,0)</f>
        <v>0</v>
      </c>
      <c r="T4" s="16"/>
      <c r="U4" s="17" t="b">
        <v>0</v>
      </c>
      <c r="V4" s="17">
        <f>IF(U4=TRUE,1,0)</f>
        <v>0</v>
      </c>
      <c r="W4" s="16" t="s">
        <v>98</v>
      </c>
      <c r="X4" s="16"/>
      <c r="Y4" s="16"/>
      <c r="Z4" s="16"/>
      <c r="AB4" s="9" t="s">
        <v>7</v>
      </c>
      <c r="AC4" s="11" t="s">
        <v>64</v>
      </c>
      <c r="AD4" s="9" t="s">
        <v>121</v>
      </c>
      <c r="AF4" s="9" t="s">
        <v>19</v>
      </c>
      <c r="AG4" s="10" t="s">
        <v>77</v>
      </c>
      <c r="AH4" s="10" t="s">
        <v>55</v>
      </c>
      <c r="AI4" s="10" t="s">
        <v>111</v>
      </c>
    </row>
    <row r="5" spans="10:35" ht="12.75" hidden="1" customHeight="1" x14ac:dyDescent="0.25">
      <c r="J5" s="1"/>
      <c r="R5" s="16"/>
      <c r="S5" s="16"/>
      <c r="T5" s="16"/>
      <c r="U5" s="16"/>
      <c r="V5" s="16"/>
      <c r="W5" s="16"/>
      <c r="X5" s="16"/>
      <c r="Y5" s="16"/>
      <c r="Z5" s="16"/>
      <c r="AB5" s="9" t="s">
        <v>114</v>
      </c>
      <c r="AC5" s="11" t="s">
        <v>65</v>
      </c>
      <c r="AD5" s="9" t="s">
        <v>121</v>
      </c>
      <c r="AF5" s="9" t="s">
        <v>20</v>
      </c>
      <c r="AG5" s="10" t="s">
        <v>78</v>
      </c>
      <c r="AH5" s="10" t="s">
        <v>56</v>
      </c>
      <c r="AI5" s="10" t="s">
        <v>112</v>
      </c>
    </row>
    <row r="6" spans="10:35" ht="12.75" hidden="1" customHeight="1" x14ac:dyDescent="0.25">
      <c r="J6" s="1"/>
      <c r="R6" s="17" t="b">
        <v>0</v>
      </c>
      <c r="S6" s="17">
        <f>IF($R6=TRUE,1,0)</f>
        <v>0</v>
      </c>
      <c r="T6" s="16"/>
      <c r="U6" s="17" t="b">
        <v>0</v>
      </c>
      <c r="V6" s="17">
        <f>IF(U6=TRUE,1,0)</f>
        <v>0</v>
      </c>
      <c r="W6" s="16" t="s">
        <v>99</v>
      </c>
      <c r="X6" s="22" t="s">
        <v>48</v>
      </c>
      <c r="Y6" s="22"/>
      <c r="Z6" s="16"/>
      <c r="AB6" s="9" t="s">
        <v>115</v>
      </c>
      <c r="AC6" s="11" t="s">
        <v>66</v>
      </c>
      <c r="AD6" s="9" t="s">
        <v>121</v>
      </c>
      <c r="AG6" s="10" t="s">
        <v>79</v>
      </c>
      <c r="AH6" s="10" t="s">
        <v>57</v>
      </c>
    </row>
    <row r="7" spans="10:35" ht="12.75" hidden="1" customHeight="1" x14ac:dyDescent="0.25">
      <c r="J7" s="1"/>
      <c r="R7" s="16"/>
      <c r="S7" s="16"/>
      <c r="T7" s="16"/>
      <c r="U7" s="16"/>
      <c r="V7" s="16"/>
      <c r="W7" s="16"/>
      <c r="X7" s="22"/>
      <c r="Y7" s="22"/>
      <c r="Z7" s="16"/>
      <c r="AB7" s="9" t="s">
        <v>116</v>
      </c>
      <c r="AC7" s="11" t="s">
        <v>67</v>
      </c>
      <c r="AD7" s="9" t="s">
        <v>121</v>
      </c>
      <c r="AG7" s="10" t="s">
        <v>80</v>
      </c>
      <c r="AH7" s="10" t="s">
        <v>58</v>
      </c>
    </row>
    <row r="8" spans="10:35" ht="12.75" hidden="1" customHeight="1" x14ac:dyDescent="0.25">
      <c r="J8" s="1"/>
      <c r="R8" s="17" t="b">
        <v>0</v>
      </c>
      <c r="S8" s="17">
        <f>IF($R8=TRUE,1,0)</f>
        <v>0</v>
      </c>
      <c r="T8" s="16"/>
      <c r="U8" s="17" t="b">
        <v>0</v>
      </c>
      <c r="V8" s="17">
        <f>IF(U8=TRUE,1,0)</f>
        <v>0</v>
      </c>
      <c r="W8" s="16" t="s">
        <v>100</v>
      </c>
      <c r="X8" s="17" t="b">
        <v>0</v>
      </c>
      <c r="Y8" s="17">
        <f>IF(X8=TRUE,1,0)</f>
        <v>0</v>
      </c>
      <c r="Z8" s="16"/>
      <c r="AB8" s="9" t="s">
        <v>117</v>
      </c>
      <c r="AC8" s="11" t="s">
        <v>68</v>
      </c>
      <c r="AD8" s="9" t="s">
        <v>121</v>
      </c>
      <c r="AG8" s="10" t="s">
        <v>81</v>
      </c>
      <c r="AH8" s="10" t="s">
        <v>58</v>
      </c>
    </row>
    <row r="9" spans="10:35" ht="12.75" hidden="1" customHeight="1" x14ac:dyDescent="0.25">
      <c r="J9" s="1"/>
      <c r="R9" s="16"/>
      <c r="S9" s="16"/>
      <c r="T9" s="16"/>
      <c r="U9" s="16"/>
      <c r="V9" s="16"/>
      <c r="W9" s="16"/>
      <c r="X9" s="16"/>
      <c r="Y9" s="16"/>
      <c r="Z9" s="16"/>
      <c r="AB9" s="9" t="s">
        <v>118</v>
      </c>
      <c r="AC9" s="11" t="s">
        <v>69</v>
      </c>
      <c r="AD9" s="9" t="s">
        <v>121</v>
      </c>
      <c r="AG9" s="10" t="s">
        <v>82</v>
      </c>
      <c r="AH9" s="10" t="s">
        <v>58</v>
      </c>
    </row>
    <row r="10" spans="10:35" ht="12.75" hidden="1" customHeight="1" x14ac:dyDescent="0.25">
      <c r="J10" s="1"/>
      <c r="R10" s="17" t="b">
        <v>0</v>
      </c>
      <c r="S10" s="17">
        <f>IF($R10=TRUE,1,0)</f>
        <v>0</v>
      </c>
      <c r="T10" s="16"/>
      <c r="U10" s="17" t="b">
        <v>0</v>
      </c>
      <c r="V10" s="17">
        <f>IF(U10=TRUE,1,0)</f>
        <v>0</v>
      </c>
      <c r="W10" s="16" t="s">
        <v>101</v>
      </c>
      <c r="X10" s="16"/>
      <c r="Y10" s="16"/>
      <c r="Z10" s="16"/>
      <c r="AB10" s="9" t="s">
        <v>119</v>
      </c>
      <c r="AC10" s="11" t="s">
        <v>70</v>
      </c>
      <c r="AD10" s="9" t="s">
        <v>121</v>
      </c>
      <c r="AG10" s="10" t="s">
        <v>83</v>
      </c>
      <c r="AH10" s="10" t="s">
        <v>59</v>
      </c>
    </row>
    <row r="11" spans="10:35" ht="12.75" hidden="1" customHeight="1" x14ac:dyDescent="0.25">
      <c r="J11" s="1"/>
      <c r="R11" s="16"/>
      <c r="S11" s="16"/>
      <c r="T11" s="16"/>
      <c r="U11" s="16"/>
      <c r="V11" s="16"/>
      <c r="W11" s="16"/>
      <c r="X11" s="16"/>
      <c r="Y11" s="16"/>
      <c r="Z11" s="16"/>
      <c r="AB11" s="9" t="s">
        <v>120</v>
      </c>
      <c r="AC11" s="11" t="s">
        <v>71</v>
      </c>
      <c r="AD11" s="9" t="s">
        <v>121</v>
      </c>
      <c r="AG11" s="10" t="s">
        <v>84</v>
      </c>
      <c r="AH11" s="10" t="s">
        <v>60</v>
      </c>
    </row>
    <row r="12" spans="10:35" ht="12.75" hidden="1" customHeight="1" x14ac:dyDescent="0.25">
      <c r="J12" s="1"/>
      <c r="R12" s="17" t="b">
        <v>0</v>
      </c>
      <c r="S12" s="17">
        <f>IF($R12=TRUE,1,0)</f>
        <v>0</v>
      </c>
      <c r="T12" s="16"/>
      <c r="U12" s="17" t="b">
        <v>0</v>
      </c>
      <c r="V12" s="17">
        <f>IF(U12=TRUE,1,0)</f>
        <v>0</v>
      </c>
      <c r="W12" s="16" t="s">
        <v>102</v>
      </c>
      <c r="X12" s="22" t="s">
        <v>50</v>
      </c>
      <c r="Y12" s="22"/>
      <c r="Z12" s="16"/>
      <c r="AB12" s="9" t="s">
        <v>8</v>
      </c>
      <c r="AC12" s="11">
        <v>10</v>
      </c>
      <c r="AD12" s="9" t="s">
        <v>122</v>
      </c>
      <c r="AG12" s="10" t="s">
        <v>85</v>
      </c>
      <c r="AH12" s="10" t="s">
        <v>61</v>
      </c>
    </row>
    <row r="13" spans="10:35" ht="12.75" hidden="1" customHeight="1" x14ac:dyDescent="0.25">
      <c r="J13" s="1"/>
      <c r="R13" s="16"/>
      <c r="S13" s="16"/>
      <c r="T13" s="16"/>
      <c r="U13" s="16"/>
      <c r="V13" s="16"/>
      <c r="W13" s="16"/>
      <c r="X13" s="22"/>
      <c r="Y13" s="22"/>
      <c r="Z13" s="16"/>
      <c r="AB13" s="9"/>
      <c r="AC13" s="11">
        <v>11</v>
      </c>
      <c r="AD13" s="9"/>
      <c r="AG13" s="10" t="s">
        <v>86</v>
      </c>
      <c r="AH13" s="10" t="s">
        <v>62</v>
      </c>
    </row>
    <row r="14" spans="10:35" ht="12.75" hidden="1" customHeight="1" x14ac:dyDescent="0.25">
      <c r="J14" s="1"/>
      <c r="R14" s="17" t="b">
        <v>0</v>
      </c>
      <c r="S14" s="17">
        <f>IF($R14=TRUE,1,0)</f>
        <v>0</v>
      </c>
      <c r="T14" s="16"/>
      <c r="U14" s="17" t="b">
        <v>0</v>
      </c>
      <c r="V14" s="17">
        <f>IF(U14=TRUE,1,0)</f>
        <v>0</v>
      </c>
      <c r="W14" s="16" t="s">
        <v>103</v>
      </c>
      <c r="X14" s="17" t="b">
        <v>0</v>
      </c>
      <c r="Y14" s="17">
        <f>IF(X14=TRUE,1,0)</f>
        <v>0</v>
      </c>
      <c r="Z14" s="16"/>
      <c r="AB14" s="9"/>
      <c r="AC14" s="11">
        <v>12</v>
      </c>
      <c r="AD14" s="9"/>
      <c r="AG14" s="10" t="s">
        <v>87</v>
      </c>
      <c r="AH14" s="10" t="s">
        <v>63</v>
      </c>
    </row>
    <row r="15" spans="10:35" ht="12.75" hidden="1" customHeight="1" x14ac:dyDescent="0.25">
      <c r="J15" s="1"/>
      <c r="R15" s="16"/>
      <c r="S15" s="16"/>
      <c r="T15" s="16"/>
      <c r="U15" s="16"/>
      <c r="V15" s="16"/>
      <c r="W15" s="16"/>
      <c r="X15" s="16"/>
      <c r="Y15" s="16"/>
      <c r="Z15" s="16"/>
      <c r="AB15" s="9"/>
      <c r="AC15" s="11">
        <v>13</v>
      </c>
      <c r="AD15" s="9"/>
    </row>
    <row r="16" spans="10:35" ht="12.75" hidden="1" customHeight="1" x14ac:dyDescent="0.25">
      <c r="J16" s="1"/>
      <c r="R16" s="17" t="b">
        <v>0</v>
      </c>
      <c r="S16" s="17">
        <f>IF($R16=TRUE,1,0)</f>
        <v>0</v>
      </c>
      <c r="T16" s="16"/>
      <c r="U16" s="17" t="b">
        <v>0</v>
      </c>
      <c r="V16" s="17">
        <f>IF(U16=TRUE,1,0)</f>
        <v>0</v>
      </c>
      <c r="W16" s="16" t="s">
        <v>104</v>
      </c>
      <c r="X16" s="16"/>
      <c r="Y16" s="16"/>
      <c r="Z16" s="16"/>
      <c r="AB16" s="9"/>
      <c r="AC16" s="11">
        <v>14</v>
      </c>
      <c r="AD16" s="9"/>
    </row>
    <row r="17" spans="2:30" ht="12.75" hidden="1" customHeight="1" x14ac:dyDescent="0.25">
      <c r="J17" s="1"/>
      <c r="R17" s="16"/>
      <c r="S17" s="16"/>
      <c r="T17" s="16"/>
      <c r="U17" s="16"/>
      <c r="V17" s="16"/>
      <c r="W17" s="16"/>
      <c r="X17" s="16"/>
      <c r="Y17" s="16"/>
      <c r="Z17" s="16"/>
      <c r="AB17" s="9"/>
      <c r="AC17" s="11">
        <v>15</v>
      </c>
      <c r="AD17" s="9"/>
    </row>
    <row r="18" spans="2:30" ht="12.75" hidden="1" customHeight="1" x14ac:dyDescent="0.25">
      <c r="J18" s="1"/>
      <c r="R18" s="17" t="b">
        <v>0</v>
      </c>
      <c r="S18" s="17">
        <f>IF($R18=TRUE,1,0)</f>
        <v>0</v>
      </c>
      <c r="T18" s="16"/>
      <c r="U18" s="16"/>
      <c r="V18" s="16"/>
      <c r="W18" s="16"/>
      <c r="X18" s="16"/>
      <c r="Y18" s="16"/>
      <c r="Z18" s="16"/>
      <c r="AB18" s="9"/>
      <c r="AC18" s="11">
        <v>16</v>
      </c>
      <c r="AD18" s="9"/>
    </row>
    <row r="19" spans="2:30" ht="12.75" hidden="1" customHeight="1" x14ac:dyDescent="0.25">
      <c r="J19" s="1"/>
      <c r="R19" s="16"/>
      <c r="S19" s="16"/>
      <c r="T19" s="16"/>
      <c r="U19" s="16"/>
      <c r="V19" s="16"/>
      <c r="W19" s="16"/>
      <c r="X19" s="16"/>
      <c r="Y19" s="16"/>
      <c r="Z19" s="16"/>
      <c r="AB19" s="9"/>
      <c r="AC19" s="11">
        <v>17</v>
      </c>
      <c r="AD19" s="9"/>
    </row>
    <row r="20" spans="2:30" ht="12.75" hidden="1" customHeight="1" x14ac:dyDescent="0.25">
      <c r="J20" s="1"/>
      <c r="R20" s="17" t="b">
        <v>0</v>
      </c>
      <c r="S20" s="17">
        <f>IF($R20=TRUE,1,0)</f>
        <v>0</v>
      </c>
      <c r="T20" s="16"/>
      <c r="U20" s="16"/>
      <c r="V20" s="16"/>
      <c r="W20" s="16"/>
      <c r="X20" s="16"/>
      <c r="Y20" s="16"/>
      <c r="Z20" s="16"/>
      <c r="AB20" s="9"/>
      <c r="AC20" s="11">
        <v>18</v>
      </c>
      <c r="AD20" s="9"/>
    </row>
    <row r="21" spans="2:30" ht="12.75" hidden="1" customHeight="1" x14ac:dyDescent="0.25">
      <c r="J21" s="1"/>
      <c r="Z21" s="16"/>
      <c r="AB21" s="9"/>
      <c r="AC21" s="11">
        <v>19</v>
      </c>
      <c r="AD21" s="9"/>
    </row>
    <row r="22" spans="2:30" ht="37.5" hidden="1" customHeight="1" x14ac:dyDescent="0.25"/>
    <row r="23" spans="2:30" ht="218.25" hidden="1" customHeight="1" x14ac:dyDescent="0.25">
      <c r="B23" s="66" t="s">
        <v>124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2:30" ht="42" customHeight="1" x14ac:dyDescent="0.25">
      <c r="B24" s="67" t="s">
        <v>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2:30" ht="3.75" customHeight="1" x14ac:dyDescent="0.25"/>
    <row r="26" spans="2:30" x14ac:dyDescent="0.25">
      <c r="B26" s="30" t="s">
        <v>72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2:30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2:30" x14ac:dyDescent="0.25">
      <c r="B28" s="29"/>
      <c r="C28" s="7" t="s">
        <v>125</v>
      </c>
      <c r="D28" s="29"/>
      <c r="E28" s="55"/>
      <c r="F28" s="56"/>
      <c r="G28" s="57"/>
      <c r="H28" s="29"/>
      <c r="I28" s="29"/>
      <c r="J28" s="29"/>
      <c r="K28" s="29"/>
      <c r="L28" s="29"/>
      <c r="M28" s="29"/>
      <c r="N28" s="29"/>
    </row>
    <row r="29" spans="2:30" ht="4.5" hidden="1" customHeight="1" x14ac:dyDescent="0.25">
      <c r="B29" s="3"/>
      <c r="C29" s="3"/>
      <c r="D29" s="3"/>
      <c r="E29" s="3"/>
      <c r="F29" s="3"/>
      <c r="G29" s="3"/>
      <c r="H29" s="3"/>
      <c r="I29" s="3"/>
      <c r="J29" s="4"/>
      <c r="K29" s="3"/>
      <c r="L29" s="3"/>
      <c r="M29" s="3"/>
      <c r="N29" s="3"/>
    </row>
    <row r="30" spans="2:30" ht="12" hidden="1" customHeight="1" x14ac:dyDescent="0.25">
      <c r="B30" s="3"/>
      <c r="C30" s="7" t="s">
        <v>126</v>
      </c>
      <c r="D30" s="3"/>
      <c r="E30" s="55" t="s">
        <v>10</v>
      </c>
      <c r="F30" s="56"/>
      <c r="G30" s="57"/>
      <c r="H30" s="30" t="s">
        <v>128</v>
      </c>
      <c r="I30" s="63"/>
      <c r="J30" s="53" t="str">
        <f>IFERROR(VLOOKUP($E$30,'Formulário de isenção'!$AB$2:$AD$21,2,0),".")</f>
        <v>-</v>
      </c>
      <c r="K30" s="64"/>
      <c r="L30" s="3"/>
      <c r="M30" s="3"/>
      <c r="N30" s="3"/>
    </row>
    <row r="31" spans="2:30" ht="3.75" customHeight="1" x14ac:dyDescent="0.25">
      <c r="B31" s="3"/>
      <c r="C31" s="7"/>
      <c r="D31" s="3"/>
      <c r="E31" s="3"/>
      <c r="F31" s="3"/>
      <c r="G31" s="3"/>
      <c r="H31" s="7"/>
      <c r="I31" s="7"/>
      <c r="J31" s="3"/>
      <c r="K31" s="3"/>
      <c r="L31" s="3"/>
      <c r="M31" s="3"/>
      <c r="N31" s="3"/>
    </row>
    <row r="32" spans="2:30" x14ac:dyDescent="0.25">
      <c r="B32" s="3"/>
      <c r="C32" s="7" t="s">
        <v>127</v>
      </c>
      <c r="D32" s="3"/>
      <c r="E32" s="55"/>
      <c r="F32" s="56"/>
      <c r="G32" s="57"/>
      <c r="H32" s="30" t="s">
        <v>129</v>
      </c>
      <c r="I32" s="63"/>
      <c r="J32" s="53">
        <f>IFERROR(VLOOKUP($E$30,'Formulário de isenção'!$AB$2:$AD$21,3,0),".")</f>
        <v>0</v>
      </c>
      <c r="K32" s="64"/>
      <c r="L32" s="3"/>
      <c r="M32" s="3"/>
      <c r="N32" s="3"/>
    </row>
    <row r="33" spans="2:14" x14ac:dyDescent="0.25">
      <c r="B33" s="3"/>
      <c r="C33" s="3"/>
      <c r="D33" s="3"/>
      <c r="E33" s="3"/>
      <c r="F33" s="3"/>
      <c r="G33" s="3"/>
      <c r="H33" s="7"/>
      <c r="I33" s="7"/>
      <c r="J33" s="4"/>
      <c r="K33" s="3"/>
      <c r="L33" s="3"/>
      <c r="M33" s="3"/>
      <c r="N33" s="3"/>
    </row>
    <row r="34" spans="2:14" x14ac:dyDescent="0.25">
      <c r="B34" s="30" t="s">
        <v>73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2:14" x14ac:dyDescent="0.25">
      <c r="B35" s="3"/>
      <c r="C35" s="3"/>
      <c r="D35" s="3"/>
      <c r="E35" s="3"/>
      <c r="F35" s="3"/>
      <c r="G35" s="3"/>
      <c r="H35" s="3"/>
      <c r="I35" s="3"/>
      <c r="J35" s="4"/>
      <c r="K35" s="3"/>
      <c r="L35" s="3"/>
      <c r="M35" s="3"/>
      <c r="N35" s="3"/>
    </row>
    <row r="36" spans="2:14" ht="12" customHeight="1" x14ac:dyDescent="0.25">
      <c r="B36" s="20" t="s">
        <v>105</v>
      </c>
      <c r="C36" s="28"/>
      <c r="D36" s="20" t="s">
        <v>4</v>
      </c>
      <c r="E36" s="58" t="s">
        <v>130</v>
      </c>
      <c r="F36" s="59"/>
      <c r="G36" s="20" t="s">
        <v>106</v>
      </c>
      <c r="H36" s="55"/>
      <c r="I36" s="56"/>
      <c r="J36" s="23" t="str">
        <f>IF($E$36="Automática","EMISSOR:","-")</f>
        <v>-</v>
      </c>
      <c r="K36" s="55"/>
      <c r="L36" s="56"/>
      <c r="M36" s="57"/>
      <c r="N36" s="3"/>
    </row>
    <row r="37" spans="2:14" x14ac:dyDescent="0.25">
      <c r="B37" s="3"/>
      <c r="C37" s="3"/>
      <c r="D37" s="3"/>
      <c r="E37" s="3"/>
      <c r="F37" s="3"/>
      <c r="G37" s="3"/>
      <c r="H37" s="3"/>
      <c r="I37" s="3"/>
      <c r="J37" s="4"/>
      <c r="K37" s="3"/>
      <c r="L37" s="3"/>
      <c r="M37" s="3"/>
      <c r="N37" s="3"/>
    </row>
    <row r="38" spans="2:14" x14ac:dyDescent="0.25">
      <c r="B38" s="3"/>
      <c r="C38" s="3"/>
      <c r="D38" s="3"/>
      <c r="E38" s="3"/>
      <c r="F38" s="3"/>
      <c r="G38" s="3"/>
      <c r="H38" s="3"/>
      <c r="I38" s="3"/>
      <c r="J38" s="4"/>
      <c r="K38" s="3"/>
      <c r="L38" s="3"/>
      <c r="M38" s="3"/>
      <c r="N38" s="3"/>
    </row>
    <row r="39" spans="2:14" x14ac:dyDescent="0.25">
      <c r="B39" s="30" t="s">
        <v>5</v>
      </c>
      <c r="C39" s="30"/>
      <c r="D39" s="3"/>
      <c r="E39" s="3"/>
      <c r="F39" s="30" t="s">
        <v>3</v>
      </c>
      <c r="G39" s="30"/>
      <c r="H39" s="3"/>
      <c r="I39" s="60" t="s">
        <v>41</v>
      </c>
      <c r="J39" s="60"/>
      <c r="K39" s="60"/>
      <c r="L39" s="60"/>
      <c r="M39" s="60"/>
      <c r="N39" s="3"/>
    </row>
    <row r="40" spans="2:14" ht="3.75" customHeight="1" x14ac:dyDescent="0.25">
      <c r="B40" s="3"/>
      <c r="C40" s="3"/>
      <c r="D40" s="3"/>
      <c r="E40" s="3"/>
      <c r="F40" s="3"/>
      <c r="G40" s="3"/>
      <c r="H40" s="3"/>
      <c r="I40" s="3"/>
      <c r="J40" s="4"/>
      <c r="K40" s="3"/>
      <c r="L40" s="3"/>
      <c r="M40" s="3"/>
      <c r="N40" s="3"/>
    </row>
    <row r="41" spans="2:14" x14ac:dyDescent="0.25">
      <c r="B41" s="3"/>
      <c r="C41" s="6" t="s">
        <v>30</v>
      </c>
      <c r="D41" s="3"/>
      <c r="E41" s="3"/>
      <c r="F41" s="3"/>
      <c r="G41" s="6" t="s">
        <v>40</v>
      </c>
      <c r="H41" s="3"/>
      <c r="I41" s="20" t="s">
        <v>42</v>
      </c>
      <c r="J41" s="61"/>
      <c r="K41" s="62"/>
      <c r="L41" s="3"/>
      <c r="M41" s="26"/>
      <c r="N41" s="7" t="s">
        <v>44</v>
      </c>
    </row>
    <row r="42" spans="2:14" ht="3.75" customHeight="1" x14ac:dyDescent="0.25">
      <c r="B42" s="3"/>
      <c r="C42" s="3"/>
      <c r="D42" s="3"/>
      <c r="E42" s="3"/>
      <c r="F42" s="3"/>
      <c r="G42" s="3"/>
      <c r="H42" s="3"/>
      <c r="I42" s="20"/>
      <c r="J42" s="4"/>
      <c r="K42" s="3"/>
      <c r="L42" s="3"/>
      <c r="M42" s="3"/>
      <c r="N42" s="3"/>
    </row>
    <row r="43" spans="2:14" x14ac:dyDescent="0.25">
      <c r="B43" s="3"/>
      <c r="C43" s="6" t="s">
        <v>21</v>
      </c>
      <c r="D43" s="3"/>
      <c r="E43" s="3"/>
      <c r="F43" s="3"/>
      <c r="G43" s="6" t="s">
        <v>31</v>
      </c>
      <c r="H43" s="3"/>
      <c r="I43" s="20" t="s">
        <v>43</v>
      </c>
      <c r="J43" s="61"/>
      <c r="K43" s="62"/>
      <c r="L43" s="3"/>
      <c r="M43" s="26"/>
      <c r="N43" s="7" t="s">
        <v>44</v>
      </c>
    </row>
    <row r="44" spans="2:14" ht="3.75" customHeight="1" x14ac:dyDescent="0.25">
      <c r="B44" s="3"/>
      <c r="C44" s="3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</row>
    <row r="45" spans="2:14" x14ac:dyDescent="0.25">
      <c r="B45" s="3"/>
      <c r="C45" s="6" t="s">
        <v>22</v>
      </c>
      <c r="D45" s="3"/>
      <c r="E45" s="3"/>
      <c r="F45" s="3"/>
      <c r="G45" s="6" t="s">
        <v>32</v>
      </c>
      <c r="H45" s="3"/>
      <c r="I45" s="3"/>
      <c r="J45" s="4"/>
      <c r="K45" s="3"/>
      <c r="L45" s="3"/>
      <c r="M45" s="3"/>
      <c r="N45" s="3"/>
    </row>
    <row r="46" spans="2:14" ht="3.75" customHeight="1" x14ac:dyDescent="0.25">
      <c r="B46" s="3"/>
      <c r="C46" s="3"/>
      <c r="D46" s="3"/>
      <c r="E46" s="4"/>
      <c r="F46" s="3"/>
      <c r="G46" s="3"/>
      <c r="H46" s="3"/>
      <c r="I46" s="3"/>
      <c r="J46" s="4"/>
      <c r="K46" s="3"/>
      <c r="L46" s="3"/>
      <c r="M46" s="3"/>
      <c r="N46" s="3"/>
    </row>
    <row r="47" spans="2:14" x14ac:dyDescent="0.25">
      <c r="B47" s="3"/>
      <c r="C47" s="6" t="s">
        <v>23</v>
      </c>
      <c r="D47" s="3"/>
      <c r="E47" s="3"/>
      <c r="F47" s="3"/>
      <c r="G47" s="6" t="s">
        <v>33</v>
      </c>
      <c r="H47" s="3"/>
      <c r="I47" s="60" t="s">
        <v>123</v>
      </c>
      <c r="J47" s="60"/>
      <c r="K47" s="60"/>
      <c r="L47" s="60"/>
      <c r="M47" s="60"/>
      <c r="N47" s="3"/>
    </row>
    <row r="48" spans="2:14" ht="3.75" customHeight="1" x14ac:dyDescent="0.25">
      <c r="B48" s="3"/>
      <c r="C48" s="3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</row>
    <row r="49" spans="2:14" x14ac:dyDescent="0.25">
      <c r="B49" s="3"/>
      <c r="C49" s="6" t="s">
        <v>24</v>
      </c>
      <c r="D49" s="3"/>
      <c r="E49" s="3"/>
      <c r="F49" s="3"/>
      <c r="G49" s="6" t="s">
        <v>34</v>
      </c>
      <c r="H49" s="3"/>
      <c r="I49" s="20" t="s">
        <v>42</v>
      </c>
      <c r="J49" s="26"/>
      <c r="K49" s="7" t="s">
        <v>44</v>
      </c>
      <c r="L49" s="3"/>
      <c r="M49" s="3"/>
      <c r="N49" s="3"/>
    </row>
    <row r="50" spans="2:14" ht="3.75" customHeight="1" x14ac:dyDescent="0.25">
      <c r="B50" s="3"/>
      <c r="C50" s="3"/>
      <c r="D50" s="3"/>
      <c r="E50" s="3"/>
      <c r="F50" s="3"/>
      <c r="G50" s="3"/>
      <c r="H50" s="3"/>
      <c r="I50" s="20"/>
      <c r="J50" s="4"/>
      <c r="K50" s="3"/>
      <c r="L50" s="3"/>
      <c r="M50" s="3"/>
      <c r="N50" s="3"/>
    </row>
    <row r="51" spans="2:14" x14ac:dyDescent="0.25">
      <c r="B51" s="3"/>
      <c r="C51" s="6" t="s">
        <v>25</v>
      </c>
      <c r="D51" s="3"/>
      <c r="E51" s="3"/>
      <c r="F51" s="3"/>
      <c r="G51" s="6" t="s">
        <v>35</v>
      </c>
      <c r="H51" s="3"/>
      <c r="I51" s="20" t="s">
        <v>43</v>
      </c>
      <c r="J51" s="26"/>
      <c r="K51" s="7" t="s">
        <v>44</v>
      </c>
      <c r="L51" s="3"/>
      <c r="M51" s="3"/>
      <c r="N51" s="3"/>
    </row>
    <row r="52" spans="2:14" ht="3.75" customHeight="1" x14ac:dyDescent="0.25">
      <c r="B52" s="3"/>
      <c r="C52" s="3"/>
      <c r="D52" s="3"/>
      <c r="E52" s="3"/>
      <c r="F52" s="3"/>
      <c r="G52" s="3"/>
      <c r="H52" s="3"/>
      <c r="I52" s="3"/>
      <c r="J52" s="4"/>
      <c r="K52" s="3"/>
      <c r="L52" s="3"/>
      <c r="M52" s="3"/>
      <c r="N52" s="3"/>
    </row>
    <row r="53" spans="2:14" x14ac:dyDescent="0.25">
      <c r="B53" s="3"/>
      <c r="C53" s="6" t="s">
        <v>26</v>
      </c>
      <c r="D53" s="3"/>
      <c r="E53" s="3"/>
      <c r="F53" s="3"/>
      <c r="G53" s="6" t="s">
        <v>36</v>
      </c>
      <c r="H53" s="3"/>
      <c r="I53" s="3"/>
      <c r="J53" s="4"/>
      <c r="K53" s="3"/>
      <c r="L53" s="3"/>
      <c r="M53" s="3"/>
      <c r="N53" s="3"/>
    </row>
    <row r="54" spans="2:14" ht="3.75" customHeight="1" x14ac:dyDescent="0.25">
      <c r="B54" s="3"/>
      <c r="C54" s="3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</row>
    <row r="55" spans="2:14" x14ac:dyDescent="0.25">
      <c r="B55" s="3"/>
      <c r="C55" s="6" t="s">
        <v>27</v>
      </c>
      <c r="D55" s="3"/>
      <c r="E55" s="3"/>
      <c r="F55" s="3"/>
      <c r="G55" s="6" t="s">
        <v>37</v>
      </c>
      <c r="H55" s="3"/>
      <c r="I55" s="60" t="s">
        <v>45</v>
      </c>
      <c r="J55" s="60"/>
      <c r="K55" s="60"/>
      <c r="L55" s="60"/>
      <c r="M55" s="60"/>
      <c r="N55" s="3"/>
    </row>
    <row r="56" spans="2:14" ht="3.75" customHeight="1" x14ac:dyDescent="0.25">
      <c r="B56" s="3"/>
      <c r="C56" s="3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</row>
    <row r="57" spans="2:14" x14ac:dyDescent="0.25">
      <c r="B57" s="3"/>
      <c r="C57" s="6" t="s">
        <v>28</v>
      </c>
      <c r="D57" s="3"/>
      <c r="E57" s="3"/>
      <c r="F57" s="3"/>
      <c r="G57" s="3"/>
      <c r="H57" s="3"/>
      <c r="I57" s="4"/>
      <c r="J57" s="18" t="s">
        <v>46</v>
      </c>
      <c r="K57" s="27"/>
      <c r="L57" s="3"/>
      <c r="M57" s="3"/>
      <c r="N57" s="3"/>
    </row>
    <row r="58" spans="2:14" ht="3.75" customHeight="1" x14ac:dyDescent="0.25">
      <c r="B58" s="3"/>
      <c r="C58" s="3"/>
      <c r="D58" s="3"/>
      <c r="E58" s="3"/>
      <c r="F58" s="3"/>
      <c r="G58" s="3"/>
      <c r="H58" s="3"/>
      <c r="I58" s="4"/>
      <c r="J58" s="12"/>
      <c r="K58" s="3"/>
      <c r="L58" s="3"/>
      <c r="M58" s="3"/>
      <c r="N58" s="3"/>
    </row>
    <row r="59" spans="2:14" x14ac:dyDescent="0.25">
      <c r="B59" s="3"/>
      <c r="C59" s="6" t="s">
        <v>29</v>
      </c>
      <c r="D59" s="3"/>
      <c r="E59" s="30" t="s">
        <v>6</v>
      </c>
      <c r="F59" s="63"/>
      <c r="G59" s="15"/>
      <c r="H59" s="3"/>
      <c r="I59" s="3"/>
      <c r="J59" s="18" t="s">
        <v>49</v>
      </c>
      <c r="K59" s="25"/>
      <c r="L59" s="3"/>
      <c r="M59" s="3"/>
      <c r="N59" s="3"/>
    </row>
    <row r="60" spans="2:14" x14ac:dyDescent="0.25">
      <c r="B60" s="3"/>
      <c r="C60" s="3"/>
      <c r="D60" s="3"/>
      <c r="E60" s="3"/>
      <c r="F60" s="3"/>
      <c r="G60" s="3"/>
      <c r="H60" s="3"/>
      <c r="I60" s="3"/>
      <c r="J60" s="4"/>
      <c r="K60" s="3"/>
      <c r="L60" s="3"/>
      <c r="M60" s="3"/>
      <c r="N60" s="3"/>
    </row>
    <row r="61" spans="2:14" x14ac:dyDescent="0.25">
      <c r="B61" s="3"/>
      <c r="C61" s="3"/>
      <c r="D61" s="3"/>
      <c r="E61" s="3"/>
      <c r="F61" s="3"/>
      <c r="G61" s="3"/>
      <c r="H61" s="3"/>
      <c r="I61" s="3"/>
      <c r="J61" s="4"/>
      <c r="K61" s="3"/>
      <c r="L61" s="3"/>
      <c r="M61" s="3"/>
      <c r="N61" s="3"/>
    </row>
    <row r="62" spans="2:14" x14ac:dyDescent="0.25">
      <c r="B62" s="30" t="s">
        <v>74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4"/>
      <c r="K63" s="3"/>
      <c r="L63" s="3"/>
      <c r="M63" s="3"/>
      <c r="N63" s="3"/>
    </row>
    <row r="64" spans="2:14" x14ac:dyDescent="0.25">
      <c r="B64" s="20" t="s">
        <v>88</v>
      </c>
      <c r="C64" s="50"/>
      <c r="D64" s="51"/>
      <c r="E64" s="51"/>
      <c r="F64" s="51"/>
      <c r="G64" s="51"/>
      <c r="H64" s="51"/>
      <c r="I64" s="52"/>
      <c r="J64" s="19" t="s">
        <v>93</v>
      </c>
      <c r="K64" s="50"/>
      <c r="L64" s="51"/>
      <c r="M64" s="52"/>
      <c r="N64" s="3"/>
    </row>
    <row r="65" spans="2:14" ht="3.75" customHeight="1" x14ac:dyDescent="0.25">
      <c r="B65" s="5" t="s">
        <v>89</v>
      </c>
      <c r="C65" s="3"/>
      <c r="D65" s="3"/>
      <c r="E65" s="3"/>
      <c r="F65" s="3"/>
      <c r="G65" s="3"/>
      <c r="H65" s="3"/>
      <c r="I65" s="3"/>
      <c r="J65" s="4"/>
      <c r="K65" s="3"/>
      <c r="L65" s="3"/>
      <c r="M65" s="3"/>
      <c r="N65" s="3"/>
    </row>
    <row r="66" spans="2:14" x14ac:dyDescent="0.25">
      <c r="B66" s="20" t="s">
        <v>90</v>
      </c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2"/>
      <c r="N66" s="3"/>
    </row>
    <row r="67" spans="2:14" ht="3.75" customHeight="1" x14ac:dyDescent="0.25">
      <c r="B67" s="5" t="s">
        <v>89</v>
      </c>
      <c r="C67" s="3"/>
      <c r="D67" s="3"/>
      <c r="E67" s="3"/>
      <c r="F67" s="3"/>
      <c r="G67" s="3"/>
      <c r="H67" s="3"/>
      <c r="I67" s="3"/>
      <c r="J67" s="4"/>
      <c r="K67" s="3"/>
      <c r="L67" s="3"/>
      <c r="M67" s="3"/>
      <c r="N67" s="3"/>
    </row>
    <row r="68" spans="2:14" x14ac:dyDescent="0.25">
      <c r="B68" s="20" t="s">
        <v>91</v>
      </c>
      <c r="C68" s="15"/>
      <c r="D68" s="3"/>
      <c r="E68" s="53" t="str">
        <f>IFERROR(VLOOKUP(C68,$AG$2:$AH$14,2,0),".")</f>
        <v>.</v>
      </c>
      <c r="F68" s="54"/>
      <c r="G68" s="54"/>
      <c r="H68" s="54"/>
      <c r="I68" s="54"/>
      <c r="J68" s="54"/>
      <c r="K68" s="54"/>
      <c r="L68" s="54"/>
      <c r="M68" s="54"/>
      <c r="N68" s="3"/>
    </row>
    <row r="69" spans="2:14" ht="3.75" customHeight="1" x14ac:dyDescent="0.25">
      <c r="B69" s="5" t="s">
        <v>89</v>
      </c>
      <c r="C69" s="3"/>
      <c r="D69" s="3"/>
      <c r="E69" s="3"/>
      <c r="F69" s="3"/>
      <c r="G69" s="3"/>
      <c r="H69" s="3"/>
      <c r="I69" s="3"/>
      <c r="J69" s="4"/>
      <c r="K69" s="3"/>
      <c r="L69" s="3"/>
      <c r="M69" s="3"/>
      <c r="N69" s="3"/>
    </row>
    <row r="70" spans="2:14" x14ac:dyDescent="0.25">
      <c r="B70" s="20" t="s">
        <v>92</v>
      </c>
      <c r="C70" s="55"/>
      <c r="D70" s="56"/>
      <c r="E70" s="57"/>
      <c r="F70" s="3"/>
      <c r="G70" s="20" t="s">
        <v>94</v>
      </c>
      <c r="H70" s="55"/>
      <c r="I70" s="56"/>
      <c r="J70" s="56"/>
      <c r="K70" s="57"/>
      <c r="L70" s="3"/>
      <c r="M70" s="3"/>
      <c r="N70" s="3"/>
    </row>
    <row r="71" spans="2:14" x14ac:dyDescent="0.25">
      <c r="B71" s="5"/>
      <c r="C71" s="3"/>
      <c r="D71" s="3"/>
      <c r="E71" s="3"/>
      <c r="F71" s="3"/>
      <c r="G71" s="3"/>
      <c r="H71" s="3"/>
      <c r="I71" s="3"/>
      <c r="J71" s="4"/>
      <c r="K71" s="3"/>
      <c r="L71" s="3"/>
      <c r="M71" s="3"/>
      <c r="N71" s="3"/>
    </row>
    <row r="72" spans="2:14" x14ac:dyDescent="0.25">
      <c r="B72" s="3"/>
      <c r="C72" s="3"/>
      <c r="D72" s="3"/>
      <c r="E72" s="3"/>
      <c r="F72" s="3"/>
      <c r="G72" s="3"/>
      <c r="H72" s="3"/>
      <c r="I72" s="3"/>
      <c r="J72" s="4"/>
      <c r="K72" s="3"/>
      <c r="L72" s="3"/>
      <c r="M72" s="3"/>
      <c r="N72" s="3"/>
    </row>
    <row r="73" spans="2:14" x14ac:dyDescent="0.25">
      <c r="B73" s="30" t="s">
        <v>107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2:14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2:14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2:14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2:14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2:14" x14ac:dyDescent="0.25">
      <c r="B79" s="24"/>
      <c r="C79" s="32"/>
      <c r="D79" s="33"/>
      <c r="E79" s="33"/>
      <c r="F79" s="34"/>
      <c r="G79" s="24"/>
      <c r="H79" s="41"/>
      <c r="I79" s="42"/>
      <c r="J79" s="42"/>
      <c r="K79" s="42"/>
      <c r="L79" s="42"/>
      <c r="M79" s="43"/>
      <c r="N79" s="24"/>
    </row>
    <row r="80" spans="2:14" x14ac:dyDescent="0.25">
      <c r="B80" s="24"/>
      <c r="C80" s="35"/>
      <c r="D80" s="36"/>
      <c r="E80" s="36"/>
      <c r="F80" s="37"/>
      <c r="G80" s="24"/>
      <c r="H80" s="44"/>
      <c r="I80" s="45"/>
      <c r="J80" s="45"/>
      <c r="K80" s="45"/>
      <c r="L80" s="45"/>
      <c r="M80" s="46"/>
      <c r="N80" s="24"/>
    </row>
    <row r="81" spans="2:14" x14ac:dyDescent="0.25">
      <c r="B81" s="13"/>
      <c r="C81" s="35"/>
      <c r="D81" s="36"/>
      <c r="E81" s="36"/>
      <c r="F81" s="37"/>
      <c r="G81" s="13"/>
      <c r="H81" s="44"/>
      <c r="I81" s="45"/>
      <c r="J81" s="45"/>
      <c r="K81" s="45"/>
      <c r="L81" s="45"/>
      <c r="M81" s="46"/>
      <c r="N81" s="13"/>
    </row>
    <row r="82" spans="2:14" x14ac:dyDescent="0.25">
      <c r="B82" s="13"/>
      <c r="C82" s="38"/>
      <c r="D82" s="39"/>
      <c r="E82" s="39"/>
      <c r="F82" s="40"/>
      <c r="G82" s="13"/>
      <c r="H82" s="47"/>
      <c r="I82" s="48"/>
      <c r="J82" s="48"/>
      <c r="K82" s="48"/>
      <c r="L82" s="48"/>
      <c r="M82" s="49"/>
      <c r="N82" s="13"/>
    </row>
    <row r="83" spans="2:14" x14ac:dyDescent="0.25">
      <c r="B83" s="13"/>
      <c r="C83" s="31" t="s">
        <v>95</v>
      </c>
      <c r="D83" s="31"/>
      <c r="E83" s="31"/>
      <c r="F83" s="31"/>
      <c r="G83" s="13"/>
      <c r="H83" s="30" t="s">
        <v>96</v>
      </c>
      <c r="I83" s="30"/>
      <c r="J83" s="30"/>
      <c r="K83" s="30"/>
      <c r="L83" s="30"/>
      <c r="M83" s="30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4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4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4"/>
      <c r="K86" s="13"/>
      <c r="L86" s="13"/>
      <c r="M86" s="13"/>
      <c r="N86" s="13"/>
    </row>
    <row r="88" spans="2:14" x14ac:dyDescent="0.25">
      <c r="B88" s="21"/>
    </row>
  </sheetData>
  <sheetProtection algorithmName="SHA-512" hashValue="bHRBlvCVmd2FcVaE2XwLsHy/y80Md3YpwiMfh3/5G6XKyhDftC64UpcnuhwvxYj30B1ujFaIMNLSYUJgoq24pA==" saltValue="vYi0h3ywj8nujguKcsoS0Q==" spinCount="100000" sheet="1" objects="1" scenarios="1" selectLockedCells="1"/>
  <dataConsolidate/>
  <mergeCells count="37">
    <mergeCell ref="E28:G28"/>
    <mergeCell ref="B26:N26"/>
    <mergeCell ref="R1:S1"/>
    <mergeCell ref="U1:V1"/>
    <mergeCell ref="X1:Y1"/>
    <mergeCell ref="B23:N23"/>
    <mergeCell ref="B24:N24"/>
    <mergeCell ref="E30:G30"/>
    <mergeCell ref="H30:I30"/>
    <mergeCell ref="J30:K30"/>
    <mergeCell ref="E32:G32"/>
    <mergeCell ref="H32:I32"/>
    <mergeCell ref="J32:K32"/>
    <mergeCell ref="B62:N62"/>
    <mergeCell ref="B34:N34"/>
    <mergeCell ref="E36:F36"/>
    <mergeCell ref="H36:I36"/>
    <mergeCell ref="K36:M36"/>
    <mergeCell ref="B39:C39"/>
    <mergeCell ref="F39:G39"/>
    <mergeCell ref="I39:M39"/>
    <mergeCell ref="J41:K41"/>
    <mergeCell ref="J43:K43"/>
    <mergeCell ref="I47:M47"/>
    <mergeCell ref="I55:M55"/>
    <mergeCell ref="E59:F59"/>
    <mergeCell ref="C64:I64"/>
    <mergeCell ref="K64:M64"/>
    <mergeCell ref="C66:M66"/>
    <mergeCell ref="E68:M68"/>
    <mergeCell ref="C70:E70"/>
    <mergeCell ref="H70:K70"/>
    <mergeCell ref="B73:N73"/>
    <mergeCell ref="C83:F83"/>
    <mergeCell ref="H83:M83"/>
    <mergeCell ref="C79:F82"/>
    <mergeCell ref="H79:M82"/>
  </mergeCells>
  <conditionalFormatting sqref="C41 C43 C45 C47 C49 C51 C53 C55 C57 C59">
    <cfRule type="expression" dxfId="18" priority="14">
      <formula>$S$2=1</formula>
    </cfRule>
    <cfRule type="expression" dxfId="17" priority="15">
      <formula>$S2=1</formula>
    </cfRule>
    <cfRule type="expression" dxfId="16" priority="16">
      <formula>$S2=0</formula>
    </cfRule>
  </conditionalFormatting>
  <conditionalFormatting sqref="J41:K41 M41 J43:K43 M43">
    <cfRule type="expression" dxfId="15" priority="17">
      <formula>$Y$2=1</formula>
    </cfRule>
  </conditionalFormatting>
  <conditionalFormatting sqref="J49 J51">
    <cfRule type="expression" dxfId="14" priority="18">
      <formula>$Y$8=1</formula>
    </cfRule>
  </conditionalFormatting>
  <conditionalFormatting sqref="K57 K59">
    <cfRule type="expression" dxfId="13" priority="19">
      <formula>$Y$14=1</formula>
    </cfRule>
  </conditionalFormatting>
  <conditionalFormatting sqref="G41 G43 G47 G49 G51 G53 G55 G45">
    <cfRule type="expression" dxfId="12" priority="12">
      <formula>$V$2=1</formula>
    </cfRule>
    <cfRule type="expression" dxfId="11" priority="13">
      <formula>$V$2=0</formula>
    </cfRule>
  </conditionalFormatting>
  <conditionalFormatting sqref="G43">
    <cfRule type="expression" dxfId="10" priority="11">
      <formula>$V$4=1</formula>
    </cfRule>
  </conditionalFormatting>
  <conditionalFormatting sqref="G45">
    <cfRule type="expression" dxfId="9" priority="10">
      <formula>$V$6=1</formula>
    </cfRule>
  </conditionalFormatting>
  <conditionalFormatting sqref="G47">
    <cfRule type="expression" dxfId="8" priority="9">
      <formula>$V$8=1</formula>
    </cfRule>
  </conditionalFormatting>
  <conditionalFormatting sqref="G49">
    <cfRule type="expression" dxfId="7" priority="8">
      <formula>$V$10=1</formula>
    </cfRule>
  </conditionalFormatting>
  <conditionalFormatting sqref="G51">
    <cfRule type="expression" dxfId="6" priority="7">
      <formula>$V$12=1</formula>
    </cfRule>
  </conditionalFormatting>
  <conditionalFormatting sqref="G53">
    <cfRule type="expression" dxfId="5" priority="6">
      <formula>$V$14=1</formula>
    </cfRule>
  </conditionalFormatting>
  <conditionalFormatting sqref="G55">
    <cfRule type="expression" dxfId="4" priority="5">
      <formula>$V$16=1</formula>
    </cfRule>
  </conditionalFormatting>
  <conditionalFormatting sqref="J36:M36">
    <cfRule type="expression" dxfId="3" priority="20">
      <formula>$E$36="[Definir]"</formula>
    </cfRule>
    <cfRule type="expression" dxfId="2" priority="21">
      <formula>$E$36="manual"</formula>
    </cfRule>
  </conditionalFormatting>
  <conditionalFormatting sqref="G36:I36">
    <cfRule type="expression" dxfId="1" priority="3">
      <formula>$E$36="[Definir]"</formula>
    </cfRule>
    <cfRule type="expression" dxfId="0" priority="4">
      <formula>$E$36="manual"</formula>
    </cfRule>
  </conditionalFormatting>
  <dataValidations count="18">
    <dataValidation type="textLength" allowBlank="1" showInputMessage="1" showErrorMessage="1" promptTitle="Placa do veículo:" prompt="Informar a placa do veículo._x000a_Ex.: AAA0000" sqref="C36">
      <formula1>0</formula1>
      <formula2>7</formula2>
    </dataValidation>
    <dataValidation allowBlank="1" showInputMessage="1" showErrorMessage="1" promptTitle="Cadastro do TAG:" prompt="Em caso de isenção para pista automática, favor informar o TAG do veículo._x000a_Ex.: XXXXXXXXXXX" sqref="H36:I36"/>
    <dataValidation type="list" allowBlank="1" showInputMessage="1" showErrorMessage="1" promptTitle="Categoria do veículo;" prompt="Informar a categoria do veículo." sqref="C68">
      <formula1>$AG$2:$AG$14</formula1>
    </dataValidation>
    <dataValidation type="list" allowBlank="1" showInputMessage="1" showErrorMessage="1" promptTitle="Operadora:" prompt="Informar a operadora que o Tag foi adiquirido." sqref="K36">
      <formula1>$AF$2:$AF$5</formula1>
    </dataValidation>
    <dataValidation type="list" allowBlank="1" showInputMessage="1" showErrorMessage="1" promptTitle="Grupo de isenção:" prompt="Informar qual o grupo de isenção." sqref="E30">
      <formula1>$AB$2:$AB$21</formula1>
    </dataValidation>
    <dataValidation allowBlank="1" showInputMessage="1" showErrorMessage="1" promptTitle="Dados do veículo:" prompt="Informar marca de fabricação do veículo." sqref="H70"/>
    <dataValidation allowBlank="1" showInputMessage="1" showErrorMessage="1" promptTitle="Dados do veículo:" prompt="Informar a nome do veículo." sqref="C70:E70"/>
    <dataValidation allowBlank="1" showInputMessage="1" showErrorMessage="1" promptTitle="Dados cadastrais;" prompt="- Informar endereço da empresa quando pessoa jurídica;_x000a_- Informar endereço da pessoa quando pessoa física._x000a_" sqref="C66:M66"/>
    <dataValidation allowBlank="1" showInputMessage="1" showErrorMessage="1" promptTitle="Contato:" prompt="Informar contato do responsável." sqref="K64:M64"/>
    <dataValidation allowBlank="1" showInputMessage="1" showErrorMessage="1" promptTitle="Dados da cadastrais:" prompt="- Informar nome da empresa quando pessoa jurídica;_x000a_- Informar nome da pessoa quando pessoa física." sqref="C64:I64"/>
    <dataValidation type="list" allowBlank="1" showInputMessage="1" showErrorMessage="1" sqref="AD2">
      <formula1>"ISENTO, ISENTADO,       - "</formula1>
    </dataValidation>
    <dataValidation type="list" allowBlank="1" showInputMessage="1" showErrorMessage="1" sqref="G59">
      <formula1>"Todos,Norte,Sul"</formula1>
    </dataValidation>
    <dataValidation type="list" allowBlank="1" showInputMessage="1" showErrorMessage="1" promptTitle="Tipo de isenção:" prompt="Informar o tipo de pista que o veículo poderá ter isenção." sqref="E36">
      <formula1>"[Definir],Manual,Automática"</formula1>
    </dataValidation>
    <dataValidation type="list" allowBlank="1" showInputMessage="1" showErrorMessage="1" sqref="E32">
      <formula1>"Sim,Não"</formula1>
    </dataValidation>
    <dataValidation type="list" allowBlank="1" showInputMessage="1" showErrorMessage="1" sqref="K59">
      <formula1>$AI$2:$AI$5</formula1>
    </dataValidation>
    <dataValidation type="date" allowBlank="1" showInputMessage="1" showErrorMessage="1" errorTitle="CUIDADO" error="Data inserida não pode ser menor do que a data de hoje!" sqref="J41:K41 J43:K43">
      <formula1>TODAY()</formula1>
      <formula2>52962</formula2>
    </dataValidation>
    <dataValidation type="whole" allowBlank="1" showInputMessage="1" showErrorMessage="1" errorTitle="CUIDADO" error="A quantidade de passagens deve ser contemplada entre 1 até 1000, acima disso, o solicitante deverá enviar comunicado ao CCA." sqref="K57">
      <formula1>0</formula1>
      <formula2>1000</formula2>
    </dataValidation>
    <dataValidation type="list" allowBlank="1" showInputMessage="1" showErrorMessage="1" promptTitle="Motivo da Solicitação:" prompt="Informar qual o motivo da solicitação:_x000a_- Inclusão de isenção;_x000a_- Exclusão de isenção." sqref="E28:G28">
      <formula1>"Incluir isenção,Excluir isenção"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41</xdr:row>
                    <xdr:rowOff>15240</xdr:rowOff>
                  </from>
                  <to>
                    <xdr:col>1</xdr:col>
                    <xdr:colOff>571500</xdr:colOff>
                    <xdr:row>42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43</xdr:row>
                    <xdr:rowOff>15240</xdr:rowOff>
                  </from>
                  <to>
                    <xdr:col>1</xdr:col>
                    <xdr:colOff>571500</xdr:colOff>
                    <xdr:row>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45</xdr:row>
                    <xdr:rowOff>15240</xdr:rowOff>
                  </from>
                  <to>
                    <xdr:col>1</xdr:col>
                    <xdr:colOff>571500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47</xdr:row>
                    <xdr:rowOff>15240</xdr:rowOff>
                  </from>
                  <to>
                    <xdr:col>1</xdr:col>
                    <xdr:colOff>571500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49</xdr:row>
                    <xdr:rowOff>15240</xdr:rowOff>
                  </from>
                  <to>
                    <xdr:col>1</xdr:col>
                    <xdr:colOff>571500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51</xdr:row>
                    <xdr:rowOff>15240</xdr:rowOff>
                  </from>
                  <to>
                    <xdr:col>1</xdr:col>
                    <xdr:colOff>571500</xdr:colOff>
                    <xdr:row>52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53</xdr:row>
                    <xdr:rowOff>15240</xdr:rowOff>
                  </from>
                  <to>
                    <xdr:col>1</xdr:col>
                    <xdr:colOff>571500</xdr:colOff>
                    <xdr:row>54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55</xdr:row>
                    <xdr:rowOff>15240</xdr:rowOff>
                  </from>
                  <to>
                    <xdr:col>1</xdr:col>
                    <xdr:colOff>571500</xdr:colOff>
                    <xdr:row>56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>
                  <from>
                    <xdr:col>1</xdr:col>
                    <xdr:colOff>373380</xdr:colOff>
                    <xdr:row>57</xdr:row>
                    <xdr:rowOff>15240</xdr:rowOff>
                  </from>
                  <to>
                    <xdr:col>1</xdr:col>
                    <xdr:colOff>571500</xdr:colOff>
                    <xdr:row>58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>
                  <from>
                    <xdr:col>1</xdr:col>
                    <xdr:colOff>373380</xdr:colOff>
                    <xdr:row>40</xdr:row>
                    <xdr:rowOff>0</xdr:rowOff>
                  </from>
                  <to>
                    <xdr:col>1</xdr:col>
                    <xdr:colOff>571500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locked="0" defaultSize="0" autoFill="0" autoLine="0" autoPict="0">
                <anchor>
                  <from>
                    <xdr:col>5</xdr:col>
                    <xdr:colOff>243840</xdr:colOff>
                    <xdr:row>42</xdr:row>
                    <xdr:rowOff>0</xdr:rowOff>
                  </from>
                  <to>
                    <xdr:col>5</xdr:col>
                    <xdr:colOff>441960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>
                  <from>
                    <xdr:col>5</xdr:col>
                    <xdr:colOff>243840</xdr:colOff>
                    <xdr:row>44</xdr:row>
                    <xdr:rowOff>0</xdr:rowOff>
                  </from>
                  <to>
                    <xdr:col>5</xdr:col>
                    <xdr:colOff>441960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locked="0" defaultSize="0" autoFill="0" autoLine="0" autoPict="0">
                <anchor>
                  <from>
                    <xdr:col>5</xdr:col>
                    <xdr:colOff>243840</xdr:colOff>
                    <xdr:row>46</xdr:row>
                    <xdr:rowOff>7620</xdr:rowOff>
                  </from>
                  <to>
                    <xdr:col>5</xdr:col>
                    <xdr:colOff>441960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locked="0" defaultSize="0" autoFill="0" autoLine="0" autoPict="0">
                <anchor>
                  <from>
                    <xdr:col>5</xdr:col>
                    <xdr:colOff>243840</xdr:colOff>
                    <xdr:row>48</xdr:row>
                    <xdr:rowOff>0</xdr:rowOff>
                  </from>
                  <to>
                    <xdr:col>5</xdr:col>
                    <xdr:colOff>441960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locked="0" defaultSize="0" autoFill="0" autoLine="0" autoPict="0">
                <anchor>
                  <from>
                    <xdr:col>5</xdr:col>
                    <xdr:colOff>243840</xdr:colOff>
                    <xdr:row>50</xdr:row>
                    <xdr:rowOff>0</xdr:rowOff>
                  </from>
                  <to>
                    <xdr:col>5</xdr:col>
                    <xdr:colOff>441960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locked="0" defaultSize="0" autoFill="0" autoLine="0" autoPict="0">
                <anchor>
                  <from>
                    <xdr:col>5</xdr:col>
                    <xdr:colOff>243840</xdr:colOff>
                    <xdr:row>51</xdr:row>
                    <xdr:rowOff>38100</xdr:rowOff>
                  </from>
                  <to>
                    <xdr:col>5</xdr:col>
                    <xdr:colOff>441960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locked="0" defaultSize="0" autoFill="0" autoLine="0" autoPict="0">
                <anchor>
                  <from>
                    <xdr:col>5</xdr:col>
                    <xdr:colOff>243840</xdr:colOff>
                    <xdr:row>53</xdr:row>
                    <xdr:rowOff>38100</xdr:rowOff>
                  </from>
                  <to>
                    <xdr:col>5</xdr:col>
                    <xdr:colOff>441960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locked="0" defaultSize="0" autoFill="0" autoLine="0" autoPict="0">
                <anchor>
                  <from>
                    <xdr:col>5</xdr:col>
                    <xdr:colOff>243840</xdr:colOff>
                    <xdr:row>40</xdr:row>
                    <xdr:rowOff>0</xdr:rowOff>
                  </from>
                  <to>
                    <xdr:col>5</xdr:col>
                    <xdr:colOff>441960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locked="0" defaultSize="0" autoFill="0" autoLine="0" autoPict="0">
                <anchor>
                  <from>
                    <xdr:col>9</xdr:col>
                    <xdr:colOff>556260</xdr:colOff>
                    <xdr:row>37</xdr:row>
                    <xdr:rowOff>137160</xdr:rowOff>
                  </from>
                  <to>
                    <xdr:col>10</xdr:col>
                    <xdr:colOff>144780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locked="0" defaultSize="0" autoFill="0" autoLine="0" autoPict="0">
                <anchor>
                  <from>
                    <xdr:col>10</xdr:col>
                    <xdr:colOff>76200</xdr:colOff>
                    <xdr:row>45</xdr:row>
                    <xdr:rowOff>15240</xdr:rowOff>
                  </from>
                  <to>
                    <xdr:col>10</xdr:col>
                    <xdr:colOff>259080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locked="0" defaultSize="0" autoFill="0" autoLine="0" autoPict="0">
                <anchor>
                  <from>
                    <xdr:col>10</xdr:col>
                    <xdr:colOff>198120</xdr:colOff>
                    <xdr:row>53</xdr:row>
                    <xdr:rowOff>15240</xdr:rowOff>
                  </from>
                  <to>
                    <xdr:col>10</xdr:col>
                    <xdr:colOff>381000</xdr:colOff>
                    <xdr:row>54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Button 23">
              <controlPr defaultSize="0" print="0" autoFill="0" autoPict="0" macro="[0]!IMPRIMIR">
                <anchor>
                  <from>
                    <xdr:col>12</xdr:col>
                    <xdr:colOff>182880</xdr:colOff>
                    <xdr:row>23</xdr:row>
                    <xdr:rowOff>22860</xdr:rowOff>
                  </from>
                  <to>
                    <xdr:col>13</xdr:col>
                    <xdr:colOff>518160</xdr:colOff>
                    <xdr:row>23</xdr:row>
                    <xdr:rowOff>525780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isenção</vt:lpstr>
      <vt:lpstr>'Formulário de isenção'!Area_de_impressao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Pinheiro de Moura</dc:creator>
  <cp:lastModifiedBy>Renata Degasperi</cp:lastModifiedBy>
  <cp:lastPrinted>2015-08-24T23:50:56Z</cp:lastPrinted>
  <dcterms:created xsi:type="dcterms:W3CDTF">2015-07-27T15:46:00Z</dcterms:created>
  <dcterms:modified xsi:type="dcterms:W3CDTF">2018-03-19T19:37:29Z</dcterms:modified>
</cp:coreProperties>
</file>